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z 11-WPI" sheetId="1" r:id="rId1"/>
  </sheets>
  <definedNames/>
  <calcPr fullCalcOnLoad="1"/>
</workbook>
</file>

<file path=xl/sharedStrings.xml><?xml version="1.0" encoding="utf-8"?>
<sst xmlns="http://schemas.openxmlformats.org/spreadsheetml/2006/main" count="128" uniqueCount="72">
  <si>
    <t>w zł</t>
  </si>
  <si>
    <t>Lp.</t>
  </si>
  <si>
    <t>Nazwa programu
cel programu
nazwa zadania</t>
  </si>
  <si>
    <t>Jednostka organizacyjna, która będzie realizować zadanie</t>
  </si>
  <si>
    <t>Okres realizacji</t>
  </si>
  <si>
    <t>Łączne nakłady finansowe</t>
  </si>
  <si>
    <t>Wkład poniesiony dotychczas</t>
  </si>
  <si>
    <t>Prognoza na:</t>
  </si>
  <si>
    <t>I</t>
  </si>
  <si>
    <t>referat Ti</t>
  </si>
  <si>
    <t>---</t>
  </si>
  <si>
    <t>II</t>
  </si>
  <si>
    <t>Modernizacja Gimnazjum</t>
  </si>
  <si>
    <t>Budowa sali sportowej wraz z łącznikiem 
i infrastrukturą towarzyszącą dla Szk. Podst. Nr 2</t>
  </si>
  <si>
    <t>IV</t>
  </si>
  <si>
    <t>Realizacja projektu pn. "Informatyzacja e-urząd"</t>
  </si>
  <si>
    <t>Ogółem zadania inwestycyjne</t>
  </si>
  <si>
    <t>Źródła 
finansowania</t>
  </si>
  <si>
    <t>Załącznik Nr 13</t>
  </si>
  <si>
    <t>Sport</t>
  </si>
  <si>
    <t>"W cieniu Spicaka - udostepnienie tras narciarstwa biegowego"</t>
  </si>
  <si>
    <t>Rewitalizacja byłego kamieniołomu na cele turystyczne</t>
  </si>
  <si>
    <t>III</t>
  </si>
  <si>
    <t>Drogi</t>
  </si>
  <si>
    <t>2008-2010</t>
  </si>
  <si>
    <t>Oświata - Termomodernizacja</t>
  </si>
  <si>
    <t>budżet gminy 20%</t>
  </si>
  <si>
    <t>Uruchomienie Centrum Pogranicza Polsko-Czeskiego z Centrum Informacji Turystycznej</t>
  </si>
  <si>
    <t xml:space="preserve">Budowa stacji narciarskiej Łomnica etap II
</t>
  </si>
  <si>
    <t>Plan na
2009 r.</t>
  </si>
  <si>
    <t>Rewitalizacja ul. Leśnej</t>
  </si>
  <si>
    <t>Modernizacja drogi Graniczna, Głuszyca Górna - Janovicky, etap I</t>
  </si>
  <si>
    <t>Rozbudowa i modernizacja infrastruktury edukacyjnej</t>
  </si>
  <si>
    <t>Modernizacja ul. Dolnej wraz z mostem</t>
  </si>
  <si>
    <t>Remont drogi dojazdowej do gruntów rolnych w Głuszycy Górnej</t>
  </si>
  <si>
    <t xml:space="preserve">Budowa chodnika ul. Pionierów - Łukasiewicza </t>
  </si>
  <si>
    <t>budżet gminy 100 %</t>
  </si>
  <si>
    <t>Euro-bike w ramach Programu Operacyjnego współpracy Transgranicznej Republika Czeska - Rzeczpospolita Polska</t>
  </si>
  <si>
    <t>2009-1010</t>
  </si>
  <si>
    <t>budżet gminy  15%</t>
  </si>
  <si>
    <t>Gospodarka komunalna</t>
  </si>
  <si>
    <t>Opracowanie planu zagospodarowania przestrzennego obszaru położónego w obrębie wsi Głuszyca</t>
  </si>
  <si>
    <t>2009-2012</t>
  </si>
  <si>
    <t>2009-2011</t>
  </si>
  <si>
    <t>2009-2010</t>
  </si>
  <si>
    <t xml:space="preserve">Modernizacja cmentarza komunalnego </t>
  </si>
  <si>
    <t>budżet gminy 15%</t>
  </si>
  <si>
    <t>budżet gminy 34%</t>
  </si>
  <si>
    <t>2010-2012</t>
  </si>
  <si>
    <t>budżet gminy 36%</t>
  </si>
  <si>
    <t>Remont drogi dojazdowej do pól Kolce - Sierpnica</t>
  </si>
  <si>
    <t xml:space="preserve">Remont drogi dojazdowej do pól dz. 75 Łomnica - Grzmiąca </t>
  </si>
  <si>
    <t>Remont drogi ul. Kościuszki</t>
  </si>
  <si>
    <t>Budowa kanalizacji sanitarnej z przyłączami ul. B. Chrobrego i wieś Grzmiąca</t>
  </si>
  <si>
    <t>Budowa kanalizacji sanitarnej z przyłaczami w Głuszycy Górnej</t>
  </si>
  <si>
    <t>Udostępnienie ruin zamku Rogowiec dla Turystów</t>
  </si>
  <si>
    <t>"Blisko boisko" - budowa boisk sportowych na osiedlu Słoneczne Wzgórze</t>
  </si>
  <si>
    <t>2010-2011</t>
  </si>
  <si>
    <t>Moje boisko - Orlik 2012 - budowa boisk przy ul. Dolnej</t>
  </si>
  <si>
    <t>Budowa chodnika przy ul. Kolejowej (stacja PKP)</t>
  </si>
  <si>
    <t>Modernizacja Wiejskiego Domu Kultury w Głuszycy Górnej wraz z placem zabaw</t>
  </si>
  <si>
    <t xml:space="preserve">Modernizacja świetlicy wiejskiej w Grzmiącej, zagospodarowanie terenu,boiska sportowego </t>
  </si>
  <si>
    <t>2011-2012</t>
  </si>
  <si>
    <t>Park Przemysłowy przy ulicy Leśnej</t>
  </si>
  <si>
    <t>budżet gminy  20%</t>
  </si>
  <si>
    <t>V</t>
  </si>
  <si>
    <t>2009 - 2012</t>
  </si>
  <si>
    <t>do Uchwały Budżetowej na 2009 r.</t>
  </si>
  <si>
    <t>Limity wydatków na wieloletni program inwestycyjny na lata 2009 - 2011</t>
  </si>
  <si>
    <r>
      <t xml:space="preserve">Modernizacja obiektów oświaty
</t>
    </r>
    <r>
      <rPr>
        <sz val="8"/>
        <rFont val="Tahoma"/>
        <family val="2"/>
      </rPr>
      <t>cel: poprawa zdrowotności,warunków sanitarnych i dydaktyki.</t>
    </r>
  </si>
  <si>
    <r>
      <t xml:space="preserve">Turystyka
</t>
    </r>
    <r>
      <rPr>
        <sz val="8"/>
        <rFont val="Tahoma"/>
        <family val="2"/>
      </rPr>
      <t>cel: wzbogacenie oferty usług turystycznych.</t>
    </r>
  </si>
  <si>
    <r>
      <t xml:space="preserve">Informatyzacja
</t>
    </r>
    <r>
      <rPr>
        <sz val="8"/>
        <rFont val="Tahoma"/>
        <family val="2"/>
      </rPr>
      <t>cel: rozbudowa lokalnej infrastruktury społeczeństwa informacyjnego.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</si>
</sst>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%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hair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hair"/>
      <right style="double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left" vertical="center" wrapText="1" indent="1"/>
    </xf>
    <xf numFmtId="0" fontId="6" fillId="0" borderId="15" xfId="0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 quotePrefix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right" vertical="center" wrapText="1"/>
    </xf>
    <xf numFmtId="0" fontId="6" fillId="0" borderId="2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 quotePrefix="1">
      <alignment horizontal="right" vertical="center" wrapText="1"/>
    </xf>
    <xf numFmtId="0" fontId="6" fillId="0" borderId="22" xfId="0" applyFont="1" applyBorder="1" applyAlignment="1">
      <alignment horizontal="left" vertical="center" wrapText="1" indent="1"/>
    </xf>
    <xf numFmtId="0" fontId="6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center"/>
    </xf>
    <xf numFmtId="0" fontId="6" fillId="0" borderId="22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 quotePrefix="1">
      <alignment horizontal="righ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 indent="1"/>
    </xf>
    <xf numFmtId="3" fontId="6" fillId="0" borderId="6" xfId="0" applyNumberFormat="1" applyFont="1" applyBorder="1" applyAlignment="1" quotePrefix="1">
      <alignment horizontal="right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 quotePrefix="1">
      <alignment horizontal="right" vertical="center" wrapText="1"/>
    </xf>
    <xf numFmtId="3" fontId="7" fillId="0" borderId="20" xfId="0" applyNumberFormat="1" applyFont="1" applyBorder="1" applyAlignment="1" quotePrefix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 quotePrefix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3" fontId="7" fillId="0" borderId="27" xfId="0" applyNumberFormat="1" applyFont="1" applyBorder="1" applyAlignment="1">
      <alignment horizontal="right" vertical="center" wrapText="1"/>
    </xf>
    <xf numFmtId="0" fontId="6" fillId="0" borderId="28" xfId="0" applyFont="1" applyBorder="1" applyAlignment="1">
      <alignment horizontal="left" vertical="center" wrapText="1" indent="1"/>
    </xf>
    <xf numFmtId="0" fontId="7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 wrapText="1" indent="1"/>
    </xf>
    <xf numFmtId="0" fontId="6" fillId="0" borderId="35" xfId="0" applyFont="1" applyBorder="1" applyAlignment="1">
      <alignment horizontal="left" vertical="center" wrapText="1" indent="1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 indent="1"/>
    </xf>
    <xf numFmtId="0" fontId="6" fillId="0" borderId="24" xfId="0" applyFont="1" applyBorder="1" applyAlignment="1">
      <alignment horizontal="left" vertical="center" wrapText="1" inden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3"/>
  <sheetViews>
    <sheetView showGridLines="0" tabSelected="1" workbookViewId="0" topLeftCell="A1">
      <selection activeCell="F45" sqref="F45"/>
    </sheetView>
  </sheetViews>
  <sheetFormatPr defaultColWidth="9.00390625" defaultRowHeight="12.75"/>
  <cols>
    <col min="1" max="1" width="4.00390625" style="1" customWidth="1"/>
    <col min="2" max="2" width="2.125" style="1" customWidth="1"/>
    <col min="3" max="3" width="36.75390625" style="1" customWidth="1"/>
    <col min="4" max="4" width="14.00390625" style="1" customWidth="1"/>
    <col min="5" max="5" width="10.75390625" style="1" customWidth="1"/>
    <col min="6" max="6" width="12.75390625" style="1" customWidth="1"/>
    <col min="7" max="7" width="11.625" style="1" customWidth="1"/>
    <col min="8" max="8" width="10.625" style="1" customWidth="1"/>
    <col min="9" max="9" width="10.125" style="1" bestFit="1" customWidth="1"/>
    <col min="10" max="10" width="11.25390625" style="1" bestFit="1" customWidth="1"/>
    <col min="11" max="11" width="14.375" style="1" customWidth="1"/>
    <col min="12" max="12" width="3.375" style="1" customWidth="1"/>
    <col min="13" max="16384" width="9.125" style="1" customWidth="1"/>
  </cols>
  <sheetData>
    <row r="1" spans="9:11" ht="9" customHeight="1">
      <c r="I1" s="28"/>
      <c r="J1" s="28"/>
      <c r="K1" s="29" t="s">
        <v>18</v>
      </c>
    </row>
    <row r="2" spans="9:11" ht="18" customHeight="1">
      <c r="I2" s="28"/>
      <c r="J2" s="28"/>
      <c r="K2" s="29" t="s">
        <v>67</v>
      </c>
    </row>
    <row r="3" spans="1:11" s="3" customFormat="1" ht="15" customHeight="1">
      <c r="A3" s="89" t="s">
        <v>68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ht="12.75" customHeight="1" thickBot="1">
      <c r="K4" s="2" t="s">
        <v>0</v>
      </c>
    </row>
    <row r="5" spans="1:11" ht="18" customHeight="1" thickTop="1">
      <c r="A5" s="90" t="s">
        <v>1</v>
      </c>
      <c r="B5" s="92" t="s">
        <v>2</v>
      </c>
      <c r="C5" s="92"/>
      <c r="D5" s="92" t="s">
        <v>3</v>
      </c>
      <c r="E5" s="92" t="s">
        <v>4</v>
      </c>
      <c r="F5" s="92" t="s">
        <v>5</v>
      </c>
      <c r="G5" s="92" t="s">
        <v>6</v>
      </c>
      <c r="H5" s="92" t="s">
        <v>29</v>
      </c>
      <c r="I5" s="96" t="s">
        <v>7</v>
      </c>
      <c r="J5" s="97"/>
      <c r="K5" s="94" t="s">
        <v>17</v>
      </c>
    </row>
    <row r="6" spans="1:11" s="4" customFormat="1" ht="54.75" customHeight="1">
      <c r="A6" s="91"/>
      <c r="B6" s="93"/>
      <c r="C6" s="93"/>
      <c r="D6" s="93"/>
      <c r="E6" s="93"/>
      <c r="F6" s="93"/>
      <c r="G6" s="93"/>
      <c r="H6" s="93"/>
      <c r="I6" s="30">
        <v>2010</v>
      </c>
      <c r="J6" s="30">
        <v>2011</v>
      </c>
      <c r="K6" s="95"/>
    </row>
    <row r="7" spans="1:11" s="14" customFormat="1" ht="21.75" customHeight="1">
      <c r="A7" s="31" t="s">
        <v>8</v>
      </c>
      <c r="B7" s="103" t="s">
        <v>25</v>
      </c>
      <c r="C7" s="104"/>
      <c r="D7" s="32"/>
      <c r="E7" s="33"/>
      <c r="F7" s="34">
        <f>SUM(F8:F9)</f>
        <v>1225000</v>
      </c>
      <c r="G7" s="34">
        <f>SUM(G8:G9)</f>
        <v>0</v>
      </c>
      <c r="H7" s="34">
        <f>SUM(H8:H9)</f>
        <v>80000</v>
      </c>
      <c r="I7" s="34">
        <f>SUM(I8:I9)</f>
        <v>500000</v>
      </c>
      <c r="J7" s="34">
        <f>SUM(J8:J9)</f>
        <v>645000</v>
      </c>
      <c r="K7" s="35"/>
    </row>
    <row r="8" spans="1:11" s="4" customFormat="1" ht="21">
      <c r="A8" s="18"/>
      <c r="B8" s="13">
        <v>1</v>
      </c>
      <c r="C8" s="36" t="s">
        <v>32</v>
      </c>
      <c r="D8" s="37" t="s">
        <v>9</v>
      </c>
      <c r="E8" s="38" t="s">
        <v>44</v>
      </c>
      <c r="F8" s="39">
        <v>1225000</v>
      </c>
      <c r="G8" s="39">
        <v>0</v>
      </c>
      <c r="H8" s="39">
        <v>80000</v>
      </c>
      <c r="I8" s="39">
        <v>500000</v>
      </c>
      <c r="J8" s="39">
        <v>645000</v>
      </c>
      <c r="K8" s="40" t="s">
        <v>26</v>
      </c>
    </row>
    <row r="9" spans="1:11" s="4" customFormat="1" ht="26.25" customHeight="1" hidden="1">
      <c r="A9" s="18"/>
      <c r="B9" s="6"/>
      <c r="C9" s="41"/>
      <c r="D9" s="42"/>
      <c r="E9" s="43"/>
      <c r="F9" s="44"/>
      <c r="G9" s="44"/>
      <c r="H9" s="45"/>
      <c r="I9" s="45"/>
      <c r="J9" s="45"/>
      <c r="K9" s="46"/>
    </row>
    <row r="10" spans="1:11" s="4" customFormat="1" ht="27.75" customHeight="1" hidden="1">
      <c r="A10" s="47" t="s">
        <v>11</v>
      </c>
      <c r="B10" s="98" t="s">
        <v>69</v>
      </c>
      <c r="C10" s="99"/>
      <c r="D10" s="48"/>
      <c r="E10" s="49"/>
      <c r="F10" s="50">
        <f>SUM(F11:F12)</f>
        <v>0</v>
      </c>
      <c r="G10" s="50">
        <f>SUM(G11:G12)</f>
        <v>0</v>
      </c>
      <c r="H10" s="50">
        <f>SUM(H11:H12)</f>
        <v>0</v>
      </c>
      <c r="I10" s="50">
        <f>SUM(I11:I12)</f>
        <v>0</v>
      </c>
      <c r="J10" s="50"/>
      <c r="K10" s="51"/>
    </row>
    <row r="11" spans="1:11" s="4" customFormat="1" ht="20.25" customHeight="1" hidden="1">
      <c r="A11" s="18"/>
      <c r="B11" s="5">
        <v>1</v>
      </c>
      <c r="C11" s="52" t="s">
        <v>12</v>
      </c>
      <c r="D11" s="53"/>
      <c r="E11" s="54"/>
      <c r="F11" s="55"/>
      <c r="G11" s="55"/>
      <c r="H11" s="56"/>
      <c r="I11" s="56"/>
      <c r="J11" s="56"/>
      <c r="K11" s="46"/>
    </row>
    <row r="12" spans="1:11" s="4" customFormat="1" ht="24.75" customHeight="1" hidden="1">
      <c r="A12" s="18"/>
      <c r="B12" s="5">
        <v>2</v>
      </c>
      <c r="C12" s="52" t="s">
        <v>13</v>
      </c>
      <c r="D12" s="53"/>
      <c r="E12" s="54"/>
      <c r="F12" s="55"/>
      <c r="G12" s="55"/>
      <c r="H12" s="56"/>
      <c r="I12" s="55"/>
      <c r="J12" s="55"/>
      <c r="K12" s="46"/>
    </row>
    <row r="13" spans="1:11" s="4" customFormat="1" ht="26.25" customHeight="1" hidden="1">
      <c r="A13" s="18"/>
      <c r="B13" s="6"/>
      <c r="C13" s="41"/>
      <c r="D13" s="42"/>
      <c r="E13" s="43"/>
      <c r="F13" s="44"/>
      <c r="G13" s="44"/>
      <c r="H13" s="44"/>
      <c r="I13" s="44"/>
      <c r="J13" s="44"/>
      <c r="K13" s="57"/>
    </row>
    <row r="14" spans="1:11" s="14" customFormat="1" ht="19.5" customHeight="1">
      <c r="A14" s="26" t="s">
        <v>11</v>
      </c>
      <c r="B14" s="58"/>
      <c r="C14" s="59" t="s">
        <v>23</v>
      </c>
      <c r="D14" s="32"/>
      <c r="E14" s="33"/>
      <c r="F14" s="34">
        <f>SUM(F15:F23)</f>
        <v>10011279</v>
      </c>
      <c r="G14" s="34">
        <f>SUM(G15:G23)</f>
        <v>835544</v>
      </c>
      <c r="H14" s="34">
        <f>SUM(H15:H23)</f>
        <v>311279</v>
      </c>
      <c r="I14" s="34">
        <f>SUM(I15:I23)</f>
        <v>2251279</v>
      </c>
      <c r="J14" s="34">
        <f>SUM(J15:J23)</f>
        <v>2550000</v>
      </c>
      <c r="K14" s="60"/>
    </row>
    <row r="15" spans="1:11" s="14" customFormat="1" ht="19.5" customHeight="1">
      <c r="A15" s="61"/>
      <c r="B15" s="23">
        <v>1</v>
      </c>
      <c r="C15" s="36" t="s">
        <v>33</v>
      </c>
      <c r="D15" s="37" t="s">
        <v>9</v>
      </c>
      <c r="E15" s="38" t="s">
        <v>24</v>
      </c>
      <c r="F15" s="39">
        <v>1520000</v>
      </c>
      <c r="G15" s="39">
        <v>820000</v>
      </c>
      <c r="H15" s="39">
        <v>50000</v>
      </c>
      <c r="I15" s="39">
        <v>700000</v>
      </c>
      <c r="J15" s="39">
        <v>0</v>
      </c>
      <c r="K15" s="62" t="s">
        <v>26</v>
      </c>
    </row>
    <row r="16" spans="1:11" s="4" customFormat="1" ht="20.25" customHeight="1">
      <c r="A16" s="61"/>
      <c r="B16" s="13">
        <v>2</v>
      </c>
      <c r="C16" s="36" t="s">
        <v>30</v>
      </c>
      <c r="D16" s="37" t="s">
        <v>9</v>
      </c>
      <c r="E16" s="38" t="s">
        <v>42</v>
      </c>
      <c r="F16" s="39">
        <v>5000000</v>
      </c>
      <c r="G16" s="39">
        <v>0</v>
      </c>
      <c r="H16" s="39">
        <v>25000</v>
      </c>
      <c r="I16" s="39">
        <v>150000</v>
      </c>
      <c r="J16" s="39">
        <v>1500000</v>
      </c>
      <c r="K16" s="63" t="s">
        <v>26</v>
      </c>
    </row>
    <row r="17" spans="1:11" s="4" customFormat="1" ht="21">
      <c r="A17" s="61"/>
      <c r="B17" s="13">
        <v>3</v>
      </c>
      <c r="C17" s="36" t="s">
        <v>34</v>
      </c>
      <c r="D17" s="37" t="s">
        <v>9</v>
      </c>
      <c r="E17" s="38" t="s">
        <v>44</v>
      </c>
      <c r="F17" s="39">
        <v>671279</v>
      </c>
      <c r="G17" s="39">
        <v>0</v>
      </c>
      <c r="H17" s="39">
        <v>201279</v>
      </c>
      <c r="I17" s="39">
        <v>471279</v>
      </c>
      <c r="J17" s="39">
        <v>0</v>
      </c>
      <c r="K17" s="63" t="s">
        <v>49</v>
      </c>
    </row>
    <row r="18" spans="1:11" s="4" customFormat="1" ht="21">
      <c r="A18" s="61"/>
      <c r="B18" s="13">
        <v>4</v>
      </c>
      <c r="C18" s="36" t="s">
        <v>35</v>
      </c>
      <c r="D18" s="37" t="s">
        <v>9</v>
      </c>
      <c r="E18" s="38">
        <v>2009</v>
      </c>
      <c r="F18" s="39">
        <v>10000</v>
      </c>
      <c r="G18" s="39">
        <v>0</v>
      </c>
      <c r="H18" s="39">
        <v>10000</v>
      </c>
      <c r="I18" s="39">
        <v>0</v>
      </c>
      <c r="J18" s="39">
        <v>0</v>
      </c>
      <c r="K18" s="63" t="s">
        <v>36</v>
      </c>
    </row>
    <row r="19" spans="1:11" s="4" customFormat="1" ht="24" customHeight="1">
      <c r="A19" s="18"/>
      <c r="B19" s="5">
        <v>5</v>
      </c>
      <c r="C19" s="52" t="s">
        <v>31</v>
      </c>
      <c r="D19" s="53" t="s">
        <v>9</v>
      </c>
      <c r="E19" s="54" t="s">
        <v>42</v>
      </c>
      <c r="F19" s="55">
        <v>1530000</v>
      </c>
      <c r="G19" s="55">
        <v>15544</v>
      </c>
      <c r="H19" s="55">
        <v>25000</v>
      </c>
      <c r="I19" s="55">
        <v>200000</v>
      </c>
      <c r="J19" s="55">
        <v>500000</v>
      </c>
      <c r="K19" s="63" t="s">
        <v>46</v>
      </c>
    </row>
    <row r="20" spans="1:11" s="4" customFormat="1" ht="21">
      <c r="A20" s="18"/>
      <c r="B20" s="23">
        <v>6</v>
      </c>
      <c r="C20" s="52" t="s">
        <v>50</v>
      </c>
      <c r="D20" s="53" t="s">
        <v>9</v>
      </c>
      <c r="E20" s="38" t="s">
        <v>57</v>
      </c>
      <c r="F20" s="39">
        <v>500000</v>
      </c>
      <c r="G20" s="39">
        <v>0</v>
      </c>
      <c r="H20" s="39">
        <v>0</v>
      </c>
      <c r="I20" s="39">
        <v>200000</v>
      </c>
      <c r="J20" s="39">
        <v>300000</v>
      </c>
      <c r="K20" s="63" t="s">
        <v>49</v>
      </c>
    </row>
    <row r="21" spans="1:11" s="4" customFormat="1" ht="21">
      <c r="A21" s="18"/>
      <c r="B21" s="23">
        <v>7</v>
      </c>
      <c r="C21" s="36" t="s">
        <v>51</v>
      </c>
      <c r="D21" s="53" t="s">
        <v>9</v>
      </c>
      <c r="E21" s="38" t="s">
        <v>57</v>
      </c>
      <c r="F21" s="39">
        <v>500000</v>
      </c>
      <c r="G21" s="39">
        <v>0</v>
      </c>
      <c r="H21" s="39">
        <v>0</v>
      </c>
      <c r="I21" s="39">
        <v>250000</v>
      </c>
      <c r="J21" s="39">
        <v>250000</v>
      </c>
      <c r="K21" s="46" t="s">
        <v>26</v>
      </c>
    </row>
    <row r="22" spans="1:11" s="4" customFormat="1" ht="21">
      <c r="A22" s="18"/>
      <c r="B22" s="23">
        <v>8</v>
      </c>
      <c r="C22" s="36" t="s">
        <v>59</v>
      </c>
      <c r="D22" s="53" t="s">
        <v>9</v>
      </c>
      <c r="E22" s="38">
        <v>2010</v>
      </c>
      <c r="F22" s="39">
        <v>80000</v>
      </c>
      <c r="G22" s="39">
        <v>0</v>
      </c>
      <c r="H22" s="39">
        <v>0</v>
      </c>
      <c r="I22" s="39">
        <v>80000</v>
      </c>
      <c r="J22" s="39">
        <v>0</v>
      </c>
      <c r="K22" s="46" t="s">
        <v>26</v>
      </c>
    </row>
    <row r="23" spans="1:11" s="4" customFormat="1" ht="21">
      <c r="A23" s="18"/>
      <c r="B23" s="23">
        <v>9</v>
      </c>
      <c r="C23" s="36" t="s">
        <v>52</v>
      </c>
      <c r="D23" s="53" t="s">
        <v>9</v>
      </c>
      <c r="E23" s="38">
        <v>2010</v>
      </c>
      <c r="F23" s="39">
        <v>200000</v>
      </c>
      <c r="G23" s="39">
        <v>0</v>
      </c>
      <c r="H23" s="39">
        <v>0</v>
      </c>
      <c r="I23" s="39">
        <v>200000</v>
      </c>
      <c r="J23" s="39">
        <v>0</v>
      </c>
      <c r="K23" s="46" t="s">
        <v>26</v>
      </c>
    </row>
    <row r="24" spans="1:11" s="14" customFormat="1" ht="29.25" customHeight="1">
      <c r="A24" s="31" t="s">
        <v>22</v>
      </c>
      <c r="B24" s="103" t="s">
        <v>70</v>
      </c>
      <c r="C24" s="104"/>
      <c r="D24" s="32"/>
      <c r="E24" s="33"/>
      <c r="F24" s="34">
        <f>SUM(F25:F31)</f>
        <v>40171900</v>
      </c>
      <c r="G24" s="34">
        <f>SUM(G25:G31)</f>
        <v>24400</v>
      </c>
      <c r="H24" s="34">
        <f>SUM(H25:H31)</f>
        <v>80000</v>
      </c>
      <c r="I24" s="34">
        <f>SUM(I25:I31)</f>
        <v>2172500</v>
      </c>
      <c r="J24" s="34">
        <f>SUM(J25:J31)</f>
        <v>4285000</v>
      </c>
      <c r="K24" s="35"/>
    </row>
    <row r="25" spans="1:11" s="4" customFormat="1" ht="21">
      <c r="A25" s="18"/>
      <c r="B25" s="24">
        <v>1</v>
      </c>
      <c r="C25" s="41" t="s">
        <v>20</v>
      </c>
      <c r="D25" s="42" t="s">
        <v>9</v>
      </c>
      <c r="E25" s="43" t="s">
        <v>42</v>
      </c>
      <c r="F25" s="44">
        <v>1500000</v>
      </c>
      <c r="G25" s="44">
        <v>0</v>
      </c>
      <c r="H25" s="44">
        <v>15000</v>
      </c>
      <c r="I25" s="45">
        <v>150000</v>
      </c>
      <c r="J25" s="45">
        <v>685000</v>
      </c>
      <c r="K25" s="62" t="s">
        <v>46</v>
      </c>
    </row>
    <row r="26" spans="1:90" s="5" customFormat="1" ht="21">
      <c r="A26" s="19"/>
      <c r="B26" s="5">
        <v>2</v>
      </c>
      <c r="C26" s="52" t="s">
        <v>28</v>
      </c>
      <c r="D26" s="53" t="s">
        <v>9</v>
      </c>
      <c r="E26" s="54" t="s">
        <v>42</v>
      </c>
      <c r="F26" s="55">
        <v>20000000</v>
      </c>
      <c r="G26" s="55">
        <v>0</v>
      </c>
      <c r="H26" s="56">
        <v>20000</v>
      </c>
      <c r="I26" s="56">
        <v>300000</v>
      </c>
      <c r="J26" s="56">
        <v>1000000</v>
      </c>
      <c r="K26" s="63" t="s">
        <v>26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</row>
    <row r="27" spans="1:90" s="5" customFormat="1" ht="21">
      <c r="A27" s="19"/>
      <c r="B27" s="5">
        <v>3</v>
      </c>
      <c r="C27" s="52" t="s">
        <v>27</v>
      </c>
      <c r="D27" s="53" t="s">
        <v>9</v>
      </c>
      <c r="E27" s="54" t="s">
        <v>42</v>
      </c>
      <c r="F27" s="55">
        <v>500000</v>
      </c>
      <c r="G27" s="55">
        <v>0</v>
      </c>
      <c r="H27" s="56">
        <v>20000</v>
      </c>
      <c r="I27" s="56">
        <v>110000</v>
      </c>
      <c r="J27" s="56">
        <v>200000</v>
      </c>
      <c r="K27" s="63" t="s">
        <v>46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</row>
    <row r="28" spans="1:90" s="5" customFormat="1" ht="31.5">
      <c r="A28" s="20"/>
      <c r="B28" s="11">
        <v>4</v>
      </c>
      <c r="C28" s="64" t="s">
        <v>37</v>
      </c>
      <c r="D28" s="37" t="s">
        <v>9</v>
      </c>
      <c r="E28" s="65" t="s">
        <v>38</v>
      </c>
      <c r="F28" s="66">
        <v>927500</v>
      </c>
      <c r="G28" s="66">
        <v>0</v>
      </c>
      <c r="H28" s="67">
        <v>15000</v>
      </c>
      <c r="I28" s="67">
        <f>F28-H28</f>
        <v>912500</v>
      </c>
      <c r="J28" s="67"/>
      <c r="K28" s="63" t="s">
        <v>39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</row>
    <row r="29" spans="1:90" s="5" customFormat="1" ht="21">
      <c r="A29" s="20"/>
      <c r="B29" s="11">
        <v>5</v>
      </c>
      <c r="C29" s="64" t="s">
        <v>55</v>
      </c>
      <c r="D29" s="42" t="s">
        <v>9</v>
      </c>
      <c r="E29" s="65" t="s">
        <v>48</v>
      </c>
      <c r="F29" s="66">
        <v>2224400</v>
      </c>
      <c r="G29" s="66">
        <v>24400</v>
      </c>
      <c r="H29" s="67">
        <v>0</v>
      </c>
      <c r="I29" s="67">
        <v>100000</v>
      </c>
      <c r="J29" s="67">
        <v>500000</v>
      </c>
      <c r="K29" s="63" t="s">
        <v>39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</row>
    <row r="30" spans="1:90" s="5" customFormat="1" ht="21">
      <c r="A30" s="20"/>
      <c r="B30" s="11">
        <v>6</v>
      </c>
      <c r="C30" s="64" t="s">
        <v>63</v>
      </c>
      <c r="D30" s="53" t="s">
        <v>9</v>
      </c>
      <c r="E30" s="65" t="s">
        <v>48</v>
      </c>
      <c r="F30" s="66">
        <v>10000000</v>
      </c>
      <c r="G30" s="66">
        <v>0</v>
      </c>
      <c r="H30" s="67">
        <v>0</v>
      </c>
      <c r="I30" s="67">
        <v>100000</v>
      </c>
      <c r="J30" s="67">
        <v>900000</v>
      </c>
      <c r="K30" s="63" t="s">
        <v>64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</row>
    <row r="31" spans="1:90" s="5" customFormat="1" ht="21">
      <c r="A31" s="20"/>
      <c r="B31" s="11">
        <v>7</v>
      </c>
      <c r="C31" s="64" t="s">
        <v>21</v>
      </c>
      <c r="D31" s="42" t="s">
        <v>9</v>
      </c>
      <c r="E31" s="65" t="s">
        <v>42</v>
      </c>
      <c r="F31" s="66">
        <v>5020000</v>
      </c>
      <c r="G31" s="66">
        <v>0</v>
      </c>
      <c r="H31" s="67">
        <v>10000</v>
      </c>
      <c r="I31" s="67">
        <v>500000</v>
      </c>
      <c r="J31" s="67">
        <v>1000000</v>
      </c>
      <c r="K31" s="63" t="s">
        <v>26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</row>
    <row r="32" spans="1:90" s="5" customFormat="1" ht="30" customHeight="1">
      <c r="A32" s="26" t="s">
        <v>14</v>
      </c>
      <c r="B32" s="27"/>
      <c r="C32" s="68" t="s">
        <v>40</v>
      </c>
      <c r="D32" s="69"/>
      <c r="E32" s="30"/>
      <c r="F32" s="34">
        <f>SUM(F33:F37)</f>
        <v>10325000</v>
      </c>
      <c r="G32" s="34">
        <f>SUM(G33:G37)</f>
        <v>0</v>
      </c>
      <c r="H32" s="34">
        <f>SUM(H33:H37)</f>
        <v>95000</v>
      </c>
      <c r="I32" s="34">
        <f>SUM(I33:I37)</f>
        <v>800000</v>
      </c>
      <c r="J32" s="34">
        <f>SUM(J33:J37)</f>
        <v>2530000</v>
      </c>
      <c r="K32" s="60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</row>
    <row r="33" spans="1:90" s="5" customFormat="1" ht="31.5">
      <c r="A33" s="25"/>
      <c r="B33" s="13">
        <v>1</v>
      </c>
      <c r="C33" s="36" t="s">
        <v>41</v>
      </c>
      <c r="D33" s="37" t="s">
        <v>9</v>
      </c>
      <c r="E33" s="38">
        <v>2009</v>
      </c>
      <c r="F33" s="39">
        <v>25000</v>
      </c>
      <c r="G33" s="39">
        <v>0</v>
      </c>
      <c r="H33" s="70">
        <v>25000</v>
      </c>
      <c r="I33" s="70">
        <v>0</v>
      </c>
      <c r="J33" s="70">
        <v>0</v>
      </c>
      <c r="K33" s="62" t="s">
        <v>36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</row>
    <row r="34" spans="1:90" s="5" customFormat="1" ht="21">
      <c r="A34" s="19"/>
      <c r="B34" s="5">
        <v>2</v>
      </c>
      <c r="C34" s="52" t="s">
        <v>53</v>
      </c>
      <c r="D34" s="53" t="s">
        <v>9</v>
      </c>
      <c r="E34" s="54" t="s">
        <v>48</v>
      </c>
      <c r="F34" s="55">
        <v>5000000</v>
      </c>
      <c r="G34" s="55">
        <v>0</v>
      </c>
      <c r="H34" s="56">
        <v>0</v>
      </c>
      <c r="I34" s="56">
        <v>200000</v>
      </c>
      <c r="J34" s="56">
        <v>800000</v>
      </c>
      <c r="K34" s="63" t="s">
        <v>26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</row>
    <row r="35" spans="1:90" s="5" customFormat="1" ht="21">
      <c r="A35" s="19"/>
      <c r="B35" s="5">
        <v>2</v>
      </c>
      <c r="C35" s="52" t="s">
        <v>54</v>
      </c>
      <c r="D35" s="53" t="s">
        <v>9</v>
      </c>
      <c r="E35" s="54" t="s">
        <v>48</v>
      </c>
      <c r="F35" s="55">
        <v>4000000</v>
      </c>
      <c r="G35" s="55">
        <v>0</v>
      </c>
      <c r="H35" s="56">
        <v>0</v>
      </c>
      <c r="I35" s="56">
        <v>100000</v>
      </c>
      <c r="J35" s="56">
        <v>1000000</v>
      </c>
      <c r="K35" s="63" t="s">
        <v>26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</row>
    <row r="36" spans="1:90" s="5" customFormat="1" ht="21">
      <c r="A36" s="19"/>
      <c r="B36" s="5">
        <v>4</v>
      </c>
      <c r="C36" s="52" t="s">
        <v>60</v>
      </c>
      <c r="D36" s="53" t="s">
        <v>9</v>
      </c>
      <c r="E36" s="54" t="s">
        <v>57</v>
      </c>
      <c r="F36" s="55">
        <v>500000</v>
      </c>
      <c r="G36" s="55">
        <v>0</v>
      </c>
      <c r="H36" s="56">
        <v>0</v>
      </c>
      <c r="I36" s="56">
        <v>200000</v>
      </c>
      <c r="J36" s="56">
        <v>300000</v>
      </c>
      <c r="K36" s="63" t="s">
        <v>26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</row>
    <row r="37" spans="1:90" s="5" customFormat="1" ht="21">
      <c r="A37" s="20"/>
      <c r="B37" s="11">
        <v>5</v>
      </c>
      <c r="C37" s="64" t="s">
        <v>45</v>
      </c>
      <c r="D37" s="42" t="s">
        <v>9</v>
      </c>
      <c r="E37" s="65" t="s">
        <v>43</v>
      </c>
      <c r="F37" s="66">
        <v>800000</v>
      </c>
      <c r="G37" s="66"/>
      <c r="H37" s="67">
        <v>70000</v>
      </c>
      <c r="I37" s="67">
        <v>300000</v>
      </c>
      <c r="J37" s="67">
        <v>430000</v>
      </c>
      <c r="K37" s="63" t="s">
        <v>36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</row>
    <row r="38" spans="1:90" s="16" customFormat="1" ht="18.75" customHeight="1">
      <c r="A38" s="26" t="s">
        <v>65</v>
      </c>
      <c r="B38" s="71"/>
      <c r="C38" s="59" t="s">
        <v>19</v>
      </c>
      <c r="D38" s="69"/>
      <c r="E38" s="30"/>
      <c r="F38" s="34">
        <f>SUM(F39:F41)</f>
        <v>2500000</v>
      </c>
      <c r="G38" s="34">
        <f>SUM(G39:G41)</f>
        <v>0</v>
      </c>
      <c r="H38" s="34">
        <f>SUM(H39:H41)</f>
        <v>35000</v>
      </c>
      <c r="I38" s="34">
        <f>SUM(I39:I41)</f>
        <v>150000</v>
      </c>
      <c r="J38" s="34">
        <f>SUM(J39:J41)</f>
        <v>600000</v>
      </c>
      <c r="K38" s="72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</row>
    <row r="39" spans="1:11" s="15" customFormat="1" ht="21">
      <c r="A39" s="88"/>
      <c r="B39" s="23">
        <v>1</v>
      </c>
      <c r="C39" s="41" t="s">
        <v>61</v>
      </c>
      <c r="D39" s="42" t="s">
        <v>9</v>
      </c>
      <c r="E39" s="38" t="s">
        <v>62</v>
      </c>
      <c r="F39" s="39">
        <v>500000</v>
      </c>
      <c r="G39" s="73">
        <v>0</v>
      </c>
      <c r="H39" s="73">
        <v>0</v>
      </c>
      <c r="I39" s="39">
        <v>0</v>
      </c>
      <c r="J39" s="39">
        <v>100000</v>
      </c>
      <c r="K39" s="62" t="s">
        <v>47</v>
      </c>
    </row>
    <row r="40" spans="1:11" s="15" customFormat="1" ht="21">
      <c r="A40" s="22"/>
      <c r="B40" s="5">
        <v>2</v>
      </c>
      <c r="C40" s="52" t="s">
        <v>56</v>
      </c>
      <c r="D40" s="74" t="s">
        <v>9</v>
      </c>
      <c r="E40" s="54" t="s">
        <v>48</v>
      </c>
      <c r="F40" s="55">
        <v>1000000</v>
      </c>
      <c r="G40" s="55">
        <v>0</v>
      </c>
      <c r="H40" s="55">
        <v>0</v>
      </c>
      <c r="I40" s="55">
        <v>50000</v>
      </c>
      <c r="J40" s="55">
        <v>200000</v>
      </c>
      <c r="K40" s="63" t="s">
        <v>47</v>
      </c>
    </row>
    <row r="41" spans="1:90" s="4" customFormat="1" ht="26.25" customHeight="1">
      <c r="A41" s="18"/>
      <c r="B41" s="12">
        <v>3</v>
      </c>
      <c r="C41" s="75" t="s">
        <v>58</v>
      </c>
      <c r="D41" s="76" t="s">
        <v>9</v>
      </c>
      <c r="E41" s="77" t="s">
        <v>66</v>
      </c>
      <c r="F41" s="78">
        <v>1000000</v>
      </c>
      <c r="G41" s="78">
        <v>0</v>
      </c>
      <c r="H41" s="79">
        <v>35000</v>
      </c>
      <c r="I41" s="79">
        <v>100000</v>
      </c>
      <c r="J41" s="79">
        <v>300000</v>
      </c>
      <c r="K41" s="63" t="s">
        <v>47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</row>
    <row r="42" spans="1:11" s="4" customFormat="1" ht="24.75" customHeight="1" hidden="1">
      <c r="A42" s="21"/>
      <c r="B42" s="6"/>
      <c r="C42" s="41"/>
      <c r="D42" s="42"/>
      <c r="E42" s="43"/>
      <c r="F42" s="44"/>
      <c r="G42" s="44"/>
      <c r="H42" s="45"/>
      <c r="I42" s="45"/>
      <c r="J42" s="45"/>
      <c r="K42" s="57"/>
    </row>
    <row r="43" spans="1:11" s="4" customFormat="1" ht="39.75" customHeight="1" hidden="1">
      <c r="A43" s="47" t="s">
        <v>14</v>
      </c>
      <c r="B43" s="98" t="s">
        <v>71</v>
      </c>
      <c r="C43" s="99"/>
      <c r="D43" s="48"/>
      <c r="E43" s="49"/>
      <c r="F43" s="50">
        <f>SUM(F44)</f>
        <v>0</v>
      </c>
      <c r="G43" s="80" t="s">
        <v>10</v>
      </c>
      <c r="H43" s="50">
        <f>SUM(H44)</f>
        <v>0</v>
      </c>
      <c r="I43" s="50">
        <f>SUM(I44)</f>
        <v>0</v>
      </c>
      <c r="J43" s="50"/>
      <c r="K43" s="51"/>
    </row>
    <row r="44" spans="1:11" s="4" customFormat="1" ht="20.25" customHeight="1" hidden="1">
      <c r="A44" s="21"/>
      <c r="B44" s="7">
        <v>1</v>
      </c>
      <c r="C44" s="81" t="s">
        <v>15</v>
      </c>
      <c r="D44" s="74"/>
      <c r="E44" s="82"/>
      <c r="F44" s="83"/>
      <c r="G44" s="84"/>
      <c r="H44" s="84"/>
      <c r="I44" s="84"/>
      <c r="J44" s="84"/>
      <c r="K44" s="85"/>
    </row>
    <row r="45" spans="1:12" s="14" customFormat="1" ht="20.25" customHeight="1" thickBot="1">
      <c r="A45" s="100" t="s">
        <v>16</v>
      </c>
      <c r="B45" s="101"/>
      <c r="C45" s="101"/>
      <c r="D45" s="101"/>
      <c r="E45" s="102"/>
      <c r="F45" s="86">
        <f>SUM(F7,F24,F14,F38,F32)</f>
        <v>64233179</v>
      </c>
      <c r="G45" s="86">
        <f>SUM(G7,G24,G14,G38,G32)</f>
        <v>859944</v>
      </c>
      <c r="H45" s="86">
        <f>SUM(H7,H24,H14,H38,H32)</f>
        <v>601279</v>
      </c>
      <c r="I45" s="86">
        <f>SUM(I7,I24,I14,I38,I32)</f>
        <v>5873779</v>
      </c>
      <c r="J45" s="86">
        <f>SUM(J7,J24,J14,J38,J32)</f>
        <v>10610000</v>
      </c>
      <c r="K45" s="87"/>
      <c r="L45" s="17"/>
    </row>
    <row r="46" spans="1:11" ht="12" thickTop="1">
      <c r="A46" s="9"/>
      <c r="B46" s="9"/>
      <c r="C46" s="9"/>
      <c r="D46" s="9"/>
      <c r="E46" s="9"/>
      <c r="F46" s="9"/>
      <c r="G46" s="10"/>
      <c r="H46" s="9"/>
      <c r="I46" s="9"/>
      <c r="J46" s="9"/>
      <c r="K46" s="9"/>
    </row>
    <row r="47" spans="1:11" ht="11.25">
      <c r="A47" s="9"/>
      <c r="B47" s="9"/>
      <c r="C47" s="9"/>
      <c r="D47" s="9"/>
      <c r="E47" s="9"/>
      <c r="F47" s="9"/>
      <c r="G47" s="10"/>
      <c r="H47" s="9"/>
      <c r="I47" s="9"/>
      <c r="J47" s="9"/>
      <c r="K47" s="9"/>
    </row>
    <row r="48" spans="1:11" ht="11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1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1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1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1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1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</sheetData>
  <mergeCells count="15">
    <mergeCell ref="B43:C43"/>
    <mergeCell ref="A45:E45"/>
    <mergeCell ref="B7:C7"/>
    <mergeCell ref="B10:C10"/>
    <mergeCell ref="B24:C24"/>
    <mergeCell ref="A3:K3"/>
    <mergeCell ref="A5:A6"/>
    <mergeCell ref="B5:C6"/>
    <mergeCell ref="D5:D6"/>
    <mergeCell ref="E5:E6"/>
    <mergeCell ref="F5:F6"/>
    <mergeCell ref="G5:G6"/>
    <mergeCell ref="H5:H6"/>
    <mergeCell ref="K5:K6"/>
    <mergeCell ref="I5:J5"/>
  </mergeCells>
  <printOptions horizontalCentered="1"/>
  <pageMargins left="0.31496062992125984" right="0.31496062992125984" top="0.1968503937007874" bottom="0.31496062992125984" header="0.1574803149606299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SS</cp:lastModifiedBy>
  <cp:lastPrinted>2008-12-31T06:50:44Z</cp:lastPrinted>
  <dcterms:created xsi:type="dcterms:W3CDTF">2006-02-22T12:15:57Z</dcterms:created>
  <dcterms:modified xsi:type="dcterms:W3CDTF">2008-12-31T06:50:57Z</dcterms:modified>
  <cp:category/>
  <cp:version/>
  <cp:contentType/>
  <cp:contentStatus/>
</cp:coreProperties>
</file>