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<sst xmlns="http://schemas.openxmlformats.org/spreadsheetml/2006/main" count="86" uniqueCount="64">
  <si>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Załącznik Nr 5</t>
  </si>
  <si>
    <t>Limity wydatków na wieloletni program inwestycyjny na lata 2010 - 2012</t>
  </si>
  <si>
    <t>w zł</t>
  </si>
  <si>
    <t>Lp.</t>
  </si>
  <si>
    <t>Nazwa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</si>
  <si>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</si>
  <si>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</si>
  <si>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</si>
  <si>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</si>
  <si>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2010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</si>
  <si>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</si>
  <si>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</si>
  <si>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</si>
  <si>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</si>
  <si>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</si>
  <si>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</si>
  <si>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</si>
  <si>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Drogi, oświetlenie</t>
  </si>
  <si>
    <t>Rewitalizacja drogi przy ulicy Leśnej</t>
  </si>
  <si>
    <t>referat IRIP</t>
  </si>
  <si>
    <t>2009-2015</t>
  </si>
  <si>
    <t>budżet gminy 20%</t>
  </si>
  <si>
    <t>Utwardzenie placu manewrowego miedzy garażami przy ul. Pionierów</t>
  </si>
  <si>
    <t>2010-2011</t>
  </si>
  <si>
    <t>budżet gminy 100%</t>
  </si>
  <si>
    <t>Działalność usługowa</t>
  </si>
  <si>
    <t>Opracowanie miejscowego planu zagospodarowania przestrzennego obszaru położonego w obrębie wsi Głuszyca</t>
  </si>
  <si>
    <t>2009-2011</t>
  </si>
  <si>
    <t>budżet gminy100 %</t>
  </si>
  <si>
    <t>Modernizacja cmentarza komunalnego</t>
  </si>
  <si>
    <t>2010-2015</t>
  </si>
  <si>
    <t>III</t>
  </si>
  <si>
    <t>Turystyka</t>
  </si>
  <si>
    <t>"W cieniu Spicaka - udostepnienie tras narciarstwa biegowego"</t>
  </si>
  <si>
    <t>budżet gminy 25%</t>
  </si>
  <si>
    <t>Adaptacja pomieszczeń Centrum Kultury w Głuszycy na Centrum Informacji Turystycznej wraz z termomodernizacją budynku</t>
  </si>
  <si>
    <t>2009-2013</t>
  </si>
  <si>
    <t>Sowiogórskie przedszkole narciarskie - podniesienie atrakcyjności turystycznej gór sowich</t>
  </si>
  <si>
    <t>budżet gminy 38,80%</t>
  </si>
  <si>
    <t>Park Przemysłowy przy ulicy Leśnej (rewitalizacja)</t>
  </si>
  <si>
    <t>budżet gminy  25%</t>
  </si>
  <si>
    <t>Rewitalizacja byłego kamieniołomu na cele turystyczne i rekreacyjne</t>
  </si>
  <si>
    <t>IV</t>
  </si>
  <si>
    <t>Gospodarka komunalna i rozwój wsi</t>
  </si>
  <si>
    <t>Odbudowa murów oporowych Ciek R-20 we wsi Grzmiąca - usuwanie skutków powodzi</t>
  </si>
  <si>
    <t>budżet gminy  20%</t>
  </si>
  <si>
    <t>Podniesienie jakości infrastruktury rekreacyjno - turystycznej na terenach wiejskich gminy Głuszyca</t>
  </si>
  <si>
    <t>referat TIRIP</t>
  </si>
  <si>
    <t>2011-2012</t>
  </si>
  <si>
    <t>budzet gminy 38,80%</t>
  </si>
  <si>
    <t>Budowa kanalizacji sanitarnej we wsi Głuszyca Górna ul. Kłodzka od nr 61 do końca i ul. Graniczna</t>
  </si>
  <si>
    <t>2010-2013</t>
  </si>
  <si>
    <t>budżet gminy 42%</t>
  </si>
  <si>
    <t>V</t>
  </si>
  <si>
    <t>Sport</t>
  </si>
  <si>
    <t>Budowa Skateparku w Głuszycy</t>
  </si>
  <si>
    <t>2010-2012</t>
  </si>
  <si>
    <t>VI</t>
  </si>
  <si>
    <t>Gospodarka mieszkaniowa</t>
  </si>
  <si>
    <t>Rewitalizacja centrum Głuszycy - etap I</t>
  </si>
  <si>
    <t>budżet gminy 50%</t>
  </si>
  <si>
    <t>Ogółem zadania inwestycyjne</t>
  </si>
  <si>
    <t>z dnia 8 listopada 2010 r. w sprawie zmian w budżecie gminy na rok 2010</t>
  </si>
  <si>
    <t>do Uchwały Nr XLVII/256/2010 Rady Miejskiej w Głuszycy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</si>
</sst>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 indent="1"/>
    </xf>
    <xf numFmtId="0" fontId="23" fillId="0" borderId="13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top"/>
    </xf>
    <xf numFmtId="0" fontId="23" fillId="0" borderId="16" xfId="0" applyFont="1" applyBorder="1" applyAlignment="1">
      <alignment horizontal="left" vertical="center" wrapText="1" indent="1"/>
    </xf>
    <xf numFmtId="0" fontId="23" fillId="0" borderId="16" xfId="0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indent="1"/>
    </xf>
    <xf numFmtId="0" fontId="23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23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 indent="1"/>
    </xf>
    <xf numFmtId="0" fontId="25" fillId="0" borderId="24" xfId="0" applyFont="1" applyBorder="1" applyAlignment="1">
      <alignment horizontal="center" vertical="center" wrapText="1"/>
    </xf>
    <xf numFmtId="3" fontId="25" fillId="0" borderId="24" xfId="0" applyNumberFormat="1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 indent="1"/>
    </xf>
    <xf numFmtId="0" fontId="26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 indent="1"/>
    </xf>
    <xf numFmtId="0" fontId="25" fillId="0" borderId="18" xfId="0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 wrapText="1" indent="1"/>
    </xf>
    <xf numFmtId="3" fontId="24" fillId="0" borderId="32" xfId="0" applyNumberFormat="1" applyFont="1" applyBorder="1" applyAlignment="1">
      <alignment horizontal="right" vertical="center" wrapText="1"/>
    </xf>
    <xf numFmtId="0" fontId="25" fillId="0" borderId="33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2" fillId="0" borderId="16" xfId="0" applyFont="1" applyBorder="1" applyAlignment="1">
      <alignment horizontal="left" vertical="center" wrapText="1" indent="1"/>
    </xf>
    <xf numFmtId="0" fontId="24" fillId="0" borderId="34" xfId="0" applyFont="1" applyBorder="1" applyAlignment="1">
      <alignment horizontal="left" vertical="center" wrapText="1" indent="1"/>
    </xf>
    <xf numFmtId="0" fontId="24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4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3.625" style="1" customWidth="1"/>
    <col min="5" max="5" width="9.25390625" style="1" customWidth="1"/>
    <col min="6" max="6" width="12.25390625" style="1" customWidth="1"/>
    <col min="7" max="8" width="10.25390625" style="1" customWidth="1"/>
    <col min="9" max="9" width="9.625" style="1" customWidth="1"/>
    <col min="10" max="10" width="10.25390625" style="1" customWidth="1"/>
    <col min="11" max="11" width="15.00390625" style="1" customWidth="1"/>
    <col min="12" max="12" width="3.375" style="1" customWidth="1"/>
    <col min="13" max="16384" width="9.125" style="1" customWidth="1"/>
  </cols>
  <sheetData>
    <row r="1" ht="11.25">
      <c r="K1" s="2" t="s">
        <v>0</v>
      </c>
    </row>
    <row r="2" s="2" customFormat="1" ht="11.25">
      <c r="K2" s="2" t="s">
        <v>63</v>
      </c>
    </row>
    <row r="3" s="2" customFormat="1" ht="11.25">
      <c r="K3" s="2" t="s">
        <v>62</v>
      </c>
    </row>
    <row r="4" spans="1:11" s="3" customFormat="1" ht="1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ht="8.25" customHeight="1">
      <c r="K5" s="2" t="s">
        <v>2</v>
      </c>
    </row>
    <row r="6" spans="1:11" ht="18" customHeight="1">
      <c r="A6" s="91" t="s">
        <v>3</v>
      </c>
      <c r="B6" s="92" t="s">
        <v>4</v>
      </c>
      <c r="C6" s="92"/>
      <c r="D6" s="92" t="s">
        <v>5</v>
      </c>
      <c r="E6" s="92" t="s">
        <v>6</v>
      </c>
      <c r="F6" s="92" t="s">
        <v>7</v>
      </c>
      <c r="G6" s="92" t="s">
        <v>8</v>
      </c>
      <c r="H6" s="92" t="s">
        <v>9</v>
      </c>
      <c r="I6" s="93" t="s">
        <v>10</v>
      </c>
      <c r="J6" s="93"/>
      <c r="K6" s="94" t="s">
        <v>11</v>
      </c>
    </row>
    <row r="7" spans="1:11" s="5" customFormat="1" ht="47.25" customHeight="1">
      <c r="A7" s="91"/>
      <c r="B7" s="92"/>
      <c r="C7" s="92"/>
      <c r="D7" s="92"/>
      <c r="E7" s="92"/>
      <c r="F7" s="92"/>
      <c r="G7" s="92"/>
      <c r="H7" s="92"/>
      <c r="I7" s="4">
        <v>2011</v>
      </c>
      <c r="J7" s="4">
        <v>2012</v>
      </c>
      <c r="K7" s="94"/>
    </row>
    <row r="8" spans="1:11" s="5" customFormat="1" ht="12.75" customHeight="1" hidden="1">
      <c r="A8" s="6"/>
      <c r="B8" s="7"/>
      <c r="C8" s="8"/>
      <c r="D8" s="9"/>
      <c r="E8" s="10"/>
      <c r="F8" s="11"/>
      <c r="G8" s="11"/>
      <c r="H8" s="11"/>
      <c r="I8" s="11"/>
      <c r="J8" s="11"/>
      <c r="K8" s="12"/>
    </row>
    <row r="9" spans="1:11" s="5" customFormat="1" ht="12.75" customHeight="1" hidden="1">
      <c r="A9" s="13" t="s">
        <v>12</v>
      </c>
      <c r="B9" s="87" t="s">
        <v>13</v>
      </c>
      <c r="C9" s="87"/>
      <c r="D9" s="14"/>
      <c r="E9" s="15"/>
      <c r="F9" s="16">
        <f>SUM(F10:F11)</f>
        <v>0</v>
      </c>
      <c r="G9" s="16">
        <f>SUM(G10:G11)</f>
        <v>0</v>
      </c>
      <c r="H9" s="16">
        <f>SUM(H10:H11)</f>
        <v>0</v>
      </c>
      <c r="I9" s="16">
        <f>SUM(I10:I11)</f>
        <v>0</v>
      </c>
      <c r="J9" s="16"/>
      <c r="K9" s="17"/>
    </row>
    <row r="10" spans="1:11" s="5" customFormat="1" ht="12.75" customHeight="1" hidden="1">
      <c r="A10" s="6"/>
      <c r="B10" s="18">
        <v>1</v>
      </c>
      <c r="C10" s="19" t="s">
        <v>14</v>
      </c>
      <c r="D10" s="20"/>
      <c r="E10" s="21"/>
      <c r="F10" s="22"/>
      <c r="G10" s="22"/>
      <c r="H10" s="22"/>
      <c r="I10" s="22"/>
      <c r="J10" s="22"/>
      <c r="K10" s="12"/>
    </row>
    <row r="11" spans="1:11" s="5" customFormat="1" ht="12.75" customHeight="1" hidden="1">
      <c r="A11" s="6"/>
      <c r="B11" s="18">
        <v>2</v>
      </c>
      <c r="C11" s="19" t="s">
        <v>15</v>
      </c>
      <c r="D11" s="20"/>
      <c r="E11" s="21"/>
      <c r="F11" s="22"/>
      <c r="G11" s="22"/>
      <c r="H11" s="22"/>
      <c r="I11" s="22"/>
      <c r="J11" s="22"/>
      <c r="K11" s="12"/>
    </row>
    <row r="12" spans="1:11" s="5" customFormat="1" ht="12.75" customHeight="1" hidden="1">
      <c r="A12" s="6"/>
      <c r="B12" s="7"/>
      <c r="C12" s="8"/>
      <c r="D12" s="9"/>
      <c r="E12" s="10"/>
      <c r="F12" s="11"/>
      <c r="G12" s="11"/>
      <c r="H12" s="11"/>
      <c r="I12" s="11"/>
      <c r="J12" s="11"/>
      <c r="K12" s="23"/>
    </row>
    <row r="13" spans="1:11" s="31" customFormat="1" ht="19.5" customHeight="1">
      <c r="A13" s="24" t="s">
        <v>16</v>
      </c>
      <c r="B13" s="25"/>
      <c r="C13" s="26" t="s">
        <v>17</v>
      </c>
      <c r="D13" s="27"/>
      <c r="E13" s="28"/>
      <c r="F13" s="29">
        <f>SUM(F14:F15)</f>
        <v>3500000</v>
      </c>
      <c r="G13" s="29">
        <f>SUM(G14:G15)</f>
        <v>0</v>
      </c>
      <c r="H13" s="29">
        <f>SUM(H14:H15)</f>
        <v>41940</v>
      </c>
      <c r="I13" s="29">
        <f>SUM(I14:I15)</f>
        <v>617060</v>
      </c>
      <c r="J13" s="29">
        <f>SUM(J14:J15)</f>
        <v>450000</v>
      </c>
      <c r="K13" s="30"/>
    </row>
    <row r="14" spans="1:11" s="39" customFormat="1" ht="19.5" customHeight="1">
      <c r="A14" s="32"/>
      <c r="B14" s="33">
        <v>1</v>
      </c>
      <c r="C14" s="34" t="s">
        <v>18</v>
      </c>
      <c r="D14" s="35" t="s">
        <v>19</v>
      </c>
      <c r="E14" s="36" t="s">
        <v>20</v>
      </c>
      <c r="F14" s="37">
        <v>3000000</v>
      </c>
      <c r="G14" s="37">
        <v>0</v>
      </c>
      <c r="H14" s="37">
        <v>9000</v>
      </c>
      <c r="I14" s="37">
        <v>150000</v>
      </c>
      <c r="J14" s="37">
        <v>450000</v>
      </c>
      <c r="K14" s="38" t="s">
        <v>21</v>
      </c>
    </row>
    <row r="15" spans="1:11" s="39" customFormat="1" ht="19.5" customHeight="1">
      <c r="A15" s="32"/>
      <c r="B15" s="40">
        <v>2</v>
      </c>
      <c r="C15" s="34" t="s">
        <v>22</v>
      </c>
      <c r="D15" s="35" t="s">
        <v>19</v>
      </c>
      <c r="E15" s="36" t="s">
        <v>23</v>
      </c>
      <c r="F15" s="37">
        <v>500000</v>
      </c>
      <c r="G15" s="37">
        <v>0</v>
      </c>
      <c r="H15" s="37">
        <v>32940</v>
      </c>
      <c r="I15" s="37">
        <v>467060</v>
      </c>
      <c r="J15" s="37"/>
      <c r="K15" s="38" t="s">
        <v>24</v>
      </c>
    </row>
    <row r="16" spans="1:11" s="39" customFormat="1" ht="19.5" customHeight="1">
      <c r="A16" s="41" t="s">
        <v>12</v>
      </c>
      <c r="B16" s="42"/>
      <c r="C16" s="43" t="s">
        <v>25</v>
      </c>
      <c r="D16" s="44"/>
      <c r="E16" s="45"/>
      <c r="F16" s="46">
        <f>F18+F17</f>
        <v>631000</v>
      </c>
      <c r="G16" s="46">
        <f>G18+G17</f>
        <v>55000</v>
      </c>
      <c r="H16" s="46">
        <f>H18+H17</f>
        <v>95500</v>
      </c>
      <c r="I16" s="46">
        <f>I18+I17</f>
        <v>110500</v>
      </c>
      <c r="J16" s="46">
        <f>J18+J17</f>
        <v>100000</v>
      </c>
      <c r="K16" s="47"/>
    </row>
    <row r="17" spans="1:11" s="39" customFormat="1" ht="31.5">
      <c r="A17" s="48"/>
      <c r="B17" s="49">
        <v>1</v>
      </c>
      <c r="C17" s="34" t="s">
        <v>26</v>
      </c>
      <c r="D17" s="35" t="s">
        <v>19</v>
      </c>
      <c r="E17" s="36" t="s">
        <v>27</v>
      </c>
      <c r="F17" s="37">
        <v>131000</v>
      </c>
      <c r="G17" s="37">
        <v>25000</v>
      </c>
      <c r="H17" s="37">
        <v>65500</v>
      </c>
      <c r="I17" s="37">
        <v>40500</v>
      </c>
      <c r="J17" s="37">
        <v>0</v>
      </c>
      <c r="K17" s="50" t="s">
        <v>28</v>
      </c>
    </row>
    <row r="18" spans="1:11" s="39" customFormat="1" ht="19.5" customHeight="1">
      <c r="A18" s="48"/>
      <c r="B18" s="42">
        <v>2</v>
      </c>
      <c r="C18" s="51" t="s">
        <v>29</v>
      </c>
      <c r="D18" s="52" t="s">
        <v>19</v>
      </c>
      <c r="E18" s="53" t="s">
        <v>30</v>
      </c>
      <c r="F18" s="54">
        <v>500000</v>
      </c>
      <c r="G18" s="54">
        <v>30000</v>
      </c>
      <c r="H18" s="54">
        <v>30000</v>
      </c>
      <c r="I18" s="54">
        <v>70000</v>
      </c>
      <c r="J18" s="54">
        <v>100000</v>
      </c>
      <c r="K18" s="50" t="s">
        <v>24</v>
      </c>
    </row>
    <row r="19" spans="1:11" s="59" customFormat="1" ht="19.5" customHeight="1">
      <c r="A19" s="55" t="s">
        <v>31</v>
      </c>
      <c r="B19" s="88" t="s">
        <v>32</v>
      </c>
      <c r="C19" s="88"/>
      <c r="D19" s="56"/>
      <c r="E19" s="57"/>
      <c r="F19" s="46">
        <f>SUM(F20:F24)</f>
        <v>10337863</v>
      </c>
      <c r="G19" s="46">
        <f>SUM(G20:G24)</f>
        <v>46230</v>
      </c>
      <c r="H19" s="46">
        <f>SUM(H20:H24)</f>
        <v>19040</v>
      </c>
      <c r="I19" s="46">
        <f>SUM(I20:I24)</f>
        <v>1837863</v>
      </c>
      <c r="J19" s="46">
        <f>SUM(J20:J24)</f>
        <v>2100000</v>
      </c>
      <c r="K19" s="58"/>
    </row>
    <row r="20" spans="1:11" s="39" customFormat="1" ht="24.75" customHeight="1">
      <c r="A20" s="48"/>
      <c r="B20" s="49">
        <v>1</v>
      </c>
      <c r="C20" s="60" t="s">
        <v>33</v>
      </c>
      <c r="D20" s="52" t="s">
        <v>19</v>
      </c>
      <c r="E20" s="53" t="s">
        <v>20</v>
      </c>
      <c r="F20" s="54">
        <v>1000000</v>
      </c>
      <c r="G20" s="54">
        <v>0</v>
      </c>
      <c r="H20" s="54">
        <v>0</v>
      </c>
      <c r="I20" s="54">
        <v>150000</v>
      </c>
      <c r="J20" s="54">
        <v>200000</v>
      </c>
      <c r="K20" s="50" t="s">
        <v>34</v>
      </c>
    </row>
    <row r="21" spans="1:90" s="42" customFormat="1" ht="33" customHeight="1">
      <c r="A21" s="61"/>
      <c r="B21" s="42">
        <v>2</v>
      </c>
      <c r="C21" s="62" t="s">
        <v>35</v>
      </c>
      <c r="D21" s="63" t="s">
        <v>19</v>
      </c>
      <c r="E21" s="64" t="s">
        <v>36</v>
      </c>
      <c r="F21" s="65">
        <v>1530000</v>
      </c>
      <c r="G21" s="65">
        <v>20000</v>
      </c>
      <c r="H21" s="65">
        <v>19040</v>
      </c>
      <c r="I21" s="65">
        <v>500000</v>
      </c>
      <c r="J21" s="65">
        <v>500000</v>
      </c>
      <c r="K21" s="38" t="s">
        <v>34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</row>
    <row r="22" spans="1:90" s="42" customFormat="1" ht="33" customHeight="1">
      <c r="A22" s="67"/>
      <c r="B22" s="68">
        <v>3</v>
      </c>
      <c r="C22" s="69" t="s">
        <v>37</v>
      </c>
      <c r="D22" s="63" t="s">
        <v>19</v>
      </c>
      <c r="E22" s="70">
        <v>2011</v>
      </c>
      <c r="F22" s="71">
        <v>787863</v>
      </c>
      <c r="G22" s="71">
        <v>0</v>
      </c>
      <c r="H22" s="71">
        <v>0</v>
      </c>
      <c r="I22" s="71">
        <v>787863</v>
      </c>
      <c r="J22" s="71">
        <v>0</v>
      </c>
      <c r="K22" s="38" t="s">
        <v>38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</row>
    <row r="23" spans="1:90" s="42" customFormat="1" ht="19.5" customHeight="1">
      <c r="A23" s="67"/>
      <c r="B23" s="68">
        <v>4</v>
      </c>
      <c r="C23" s="69" t="s">
        <v>39</v>
      </c>
      <c r="D23" s="63" t="s">
        <v>19</v>
      </c>
      <c r="E23" s="70" t="s">
        <v>30</v>
      </c>
      <c r="F23" s="71">
        <v>2000000</v>
      </c>
      <c r="G23" s="71">
        <v>0</v>
      </c>
      <c r="H23" s="71">
        <v>0</v>
      </c>
      <c r="I23" s="71">
        <v>100000</v>
      </c>
      <c r="J23" s="71">
        <v>900000</v>
      </c>
      <c r="K23" s="38" t="s">
        <v>40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</row>
    <row r="24" spans="1:90" s="42" customFormat="1" ht="24" customHeight="1">
      <c r="A24" s="67"/>
      <c r="B24" s="68">
        <v>5</v>
      </c>
      <c r="C24" s="69" t="s">
        <v>41</v>
      </c>
      <c r="D24" s="52" t="s">
        <v>19</v>
      </c>
      <c r="E24" s="70" t="s">
        <v>20</v>
      </c>
      <c r="F24" s="71">
        <v>5020000</v>
      </c>
      <c r="G24" s="71">
        <v>26230</v>
      </c>
      <c r="H24" s="71">
        <v>0</v>
      </c>
      <c r="I24" s="71">
        <v>300000</v>
      </c>
      <c r="J24" s="71">
        <v>500000</v>
      </c>
      <c r="K24" s="38" t="s">
        <v>21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</row>
    <row r="25" spans="1:90" s="42" customFormat="1" ht="19.5" customHeight="1">
      <c r="A25" s="41" t="s">
        <v>42</v>
      </c>
      <c r="B25" s="72"/>
      <c r="C25" s="73" t="s">
        <v>43</v>
      </c>
      <c r="D25" s="44"/>
      <c r="E25" s="45"/>
      <c r="F25" s="46">
        <f>SUM(F26:F28)</f>
        <v>5161050</v>
      </c>
      <c r="G25" s="46">
        <f>SUM(G26:G28)</f>
        <v>0</v>
      </c>
      <c r="H25" s="46">
        <f>SUM(H26:H28)</f>
        <v>1757957</v>
      </c>
      <c r="I25" s="46">
        <f>SUM(I26:I28)</f>
        <v>2291050</v>
      </c>
      <c r="J25" s="46">
        <f>SUM(J26:J28)</f>
        <v>712043</v>
      </c>
      <c r="K25" s="74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</row>
    <row r="26" spans="1:90" s="42" customFormat="1" ht="24" customHeight="1">
      <c r="A26" s="75"/>
      <c r="B26" s="33">
        <v>1</v>
      </c>
      <c r="C26" s="34" t="s">
        <v>44</v>
      </c>
      <c r="D26" s="35" t="s">
        <v>19</v>
      </c>
      <c r="E26" s="36" t="s">
        <v>30</v>
      </c>
      <c r="F26" s="37">
        <v>1100000</v>
      </c>
      <c r="G26" s="37">
        <v>0</v>
      </c>
      <c r="H26" s="37">
        <v>187957</v>
      </c>
      <c r="I26" s="37">
        <v>100000</v>
      </c>
      <c r="J26" s="37">
        <v>412043</v>
      </c>
      <c r="K26" s="76" t="s">
        <v>45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</row>
    <row r="27" spans="1:90" s="42" customFormat="1" ht="24" customHeight="1">
      <c r="A27" s="75"/>
      <c r="B27" s="33">
        <v>2</v>
      </c>
      <c r="C27" s="34" t="s">
        <v>46</v>
      </c>
      <c r="D27" s="35" t="s">
        <v>47</v>
      </c>
      <c r="E27" s="36" t="s">
        <v>48</v>
      </c>
      <c r="F27" s="37">
        <v>817400</v>
      </c>
      <c r="G27" s="37">
        <v>0</v>
      </c>
      <c r="H27" s="37">
        <v>0</v>
      </c>
      <c r="I27" s="37">
        <v>517400</v>
      </c>
      <c r="J27" s="37">
        <v>300000</v>
      </c>
      <c r="K27" s="50" t="s">
        <v>49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</row>
    <row r="28" spans="1:90" s="42" customFormat="1" ht="19.5" customHeight="1">
      <c r="A28" s="61"/>
      <c r="B28" s="42">
        <v>3</v>
      </c>
      <c r="C28" s="62" t="s">
        <v>50</v>
      </c>
      <c r="D28" s="63" t="s">
        <v>19</v>
      </c>
      <c r="E28" s="64" t="s">
        <v>51</v>
      </c>
      <c r="F28" s="65">
        <v>3243650</v>
      </c>
      <c r="G28" s="65">
        <v>0</v>
      </c>
      <c r="H28" s="65">
        <v>1570000</v>
      </c>
      <c r="I28" s="65">
        <v>1673650</v>
      </c>
      <c r="J28" s="65">
        <v>0</v>
      </c>
      <c r="K28" s="38" t="s">
        <v>52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</row>
    <row r="29" spans="1:90" s="79" customFormat="1" ht="19.5" customHeight="1">
      <c r="A29" s="41" t="s">
        <v>53</v>
      </c>
      <c r="B29" s="77"/>
      <c r="C29" s="43" t="s">
        <v>54</v>
      </c>
      <c r="D29" s="44"/>
      <c r="E29" s="45"/>
      <c r="F29" s="46">
        <f>SUM(F30:F30)</f>
        <v>100000</v>
      </c>
      <c r="G29" s="46">
        <f>SUM(G30:G30)</f>
        <v>0</v>
      </c>
      <c r="H29" s="46">
        <f>SUM(H30:H30)</f>
        <v>5000</v>
      </c>
      <c r="I29" s="46">
        <f>SUM(I30:I30)</f>
        <v>50000</v>
      </c>
      <c r="J29" s="46">
        <f>SUM(J30:J30)</f>
        <v>45000</v>
      </c>
      <c r="K29" s="4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</row>
    <row r="30" spans="1:11" s="78" customFormat="1" ht="19.5" customHeight="1">
      <c r="A30" s="80"/>
      <c r="B30" s="42">
        <v>1</v>
      </c>
      <c r="C30" s="62" t="s">
        <v>55</v>
      </c>
      <c r="D30" s="81" t="s">
        <v>19</v>
      </c>
      <c r="E30" s="64" t="s">
        <v>56</v>
      </c>
      <c r="F30" s="65">
        <v>100000</v>
      </c>
      <c r="G30" s="65">
        <v>0</v>
      </c>
      <c r="H30" s="65">
        <v>5000</v>
      </c>
      <c r="I30" s="65">
        <v>50000</v>
      </c>
      <c r="J30" s="65">
        <v>45000</v>
      </c>
      <c r="K30" s="38" t="s">
        <v>24</v>
      </c>
    </row>
    <row r="31" spans="1:90" s="79" customFormat="1" ht="19.5" customHeight="1">
      <c r="A31" s="41" t="s">
        <v>57</v>
      </c>
      <c r="B31" s="77"/>
      <c r="C31" s="43" t="s">
        <v>58</v>
      </c>
      <c r="D31" s="44"/>
      <c r="E31" s="45"/>
      <c r="F31" s="46">
        <f>SUM(F32)</f>
        <v>1100000</v>
      </c>
      <c r="G31" s="46">
        <f>SUM(G32)</f>
        <v>0</v>
      </c>
      <c r="H31" s="46">
        <f>SUM(H32)</f>
        <v>68320</v>
      </c>
      <c r="I31" s="46">
        <f>SUM(I32)</f>
        <v>531680</v>
      </c>
      <c r="J31" s="46">
        <f>SUM(J32)</f>
        <v>500000</v>
      </c>
      <c r="K31" s="4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</row>
    <row r="32" spans="1:11" s="78" customFormat="1" ht="19.5" customHeight="1">
      <c r="A32" s="80"/>
      <c r="B32" s="42">
        <v>1</v>
      </c>
      <c r="C32" s="62" t="s">
        <v>59</v>
      </c>
      <c r="D32" s="81" t="s">
        <v>19</v>
      </c>
      <c r="E32" s="64" t="s">
        <v>56</v>
      </c>
      <c r="F32" s="65">
        <v>1100000</v>
      </c>
      <c r="G32" s="65">
        <v>0</v>
      </c>
      <c r="H32" s="65">
        <v>68320</v>
      </c>
      <c r="I32" s="65">
        <v>531680</v>
      </c>
      <c r="J32" s="65">
        <v>500000</v>
      </c>
      <c r="K32" s="38" t="s">
        <v>60</v>
      </c>
    </row>
    <row r="33" spans="1:12" s="59" customFormat="1" ht="19.5" customHeight="1">
      <c r="A33" s="89" t="s">
        <v>61</v>
      </c>
      <c r="B33" s="89"/>
      <c r="C33" s="89"/>
      <c r="D33" s="89"/>
      <c r="E33" s="89"/>
      <c r="F33" s="82">
        <f>F31+F25+F19+F16+F13</f>
        <v>20729913</v>
      </c>
      <c r="G33" s="82">
        <f>G31+G25+G19+G16+G13</f>
        <v>101230</v>
      </c>
      <c r="H33" s="82">
        <f>H31+H25+H19+H16+H13</f>
        <v>1982757</v>
      </c>
      <c r="I33" s="82">
        <f>I31+I25+I19+I16+I13</f>
        <v>5388153</v>
      </c>
      <c r="J33" s="82">
        <f>J31+J25+J19+J16+J13</f>
        <v>3862043</v>
      </c>
      <c r="K33" s="83"/>
      <c r="L33" s="84"/>
    </row>
    <row r="34" spans="1:11" ht="11.25">
      <c r="A34" s="85"/>
      <c r="B34" s="85"/>
      <c r="C34" s="85"/>
      <c r="D34" s="85"/>
      <c r="E34" s="85"/>
      <c r="F34" s="85"/>
      <c r="G34" s="86"/>
      <c r="H34" s="85"/>
      <c r="I34" s="85"/>
      <c r="J34" s="85"/>
      <c r="K34" s="85"/>
    </row>
    <row r="35" spans="1:11" ht="11.25">
      <c r="A35" s="85"/>
      <c r="B35" s="85"/>
      <c r="C35" s="85"/>
      <c r="D35" s="85"/>
      <c r="E35" s="85"/>
      <c r="F35" s="85"/>
      <c r="G35" s="86"/>
      <c r="H35" s="85"/>
      <c r="I35" s="85"/>
      <c r="J35" s="85"/>
      <c r="K35" s="85"/>
    </row>
    <row r="36" spans="1:11" ht="11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 ht="11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 ht="11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 ht="11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1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1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</sheetData>
  <mergeCells count="13">
    <mergeCell ref="H6:H7"/>
    <mergeCell ref="I6:J6"/>
    <mergeCell ref="K6:K7"/>
    <mergeCell ref="B9:C9"/>
    <mergeCell ref="B19:C19"/>
    <mergeCell ref="A33:E33"/>
    <mergeCell ref="A4:K4"/>
    <mergeCell ref="A6:A7"/>
    <mergeCell ref="B6:C7"/>
    <mergeCell ref="D6:D7"/>
    <mergeCell ref="E6:E7"/>
    <mergeCell ref="F6:F7"/>
    <mergeCell ref="G6:G7"/>
  </mergeCells>
  <printOptions/>
  <pageMargins left="0.43333333333333335" right="0.19652777777777777" top="0.4201388888888889" bottom="1.0097222222222222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</cp:lastModifiedBy>
  <dcterms:modified xsi:type="dcterms:W3CDTF">2010-11-10T08:05:11Z</dcterms:modified>
  <cp:category/>
  <cp:version/>
  <cp:contentType/>
  <cp:contentStatus/>
</cp:coreProperties>
</file>