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<sst xmlns="http://schemas.openxmlformats.org/spreadsheetml/2006/main" count="131" uniqueCount="95">
  <si>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Załącznik Nr 4</t>
  </si>
  <si>
    <t xml:space="preserve">Planowane wydatki inwestycyjne  w 2010 r. </t>
  </si>
  <si>
    <t>w zł</t>
  </si>
  <si>
    <t>Lp.</t>
  </si>
  <si>
    <t>Treść</t>
  </si>
  <si>
    <t>Dział</t>
  </si>
  <si>
    <t>Rozdział</t>
  </si>
  <si>
    <t>§</t>
  </si>
  <si>
    <t>Wartość
kosztory-sowa
zadania</t>
  </si>
  <si>
    <t>Nakłady poniesione
dotychczas</t>
  </si>
  <si>
    <t>Planowane wydatki z budżetu 
gminy w 2010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</si>
  <si>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</si>
  <si>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</si>
  <si>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</si>
  <si>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</si>
  <si>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</si>
  <si>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Plan przed zmianą</t>
  </si>
  <si>
    <t>Zmiana</t>
  </si>
  <si>
    <t>Plan po zmianach</t>
  </si>
  <si>
    <t>Drogi, oświetlenie, chodniki</t>
  </si>
  <si>
    <t>1</t>
  </si>
  <si>
    <t>Rewitalizacja  drogi przy ulicy Leśnej</t>
  </si>
  <si>
    <t>600</t>
  </si>
  <si>
    <t>60078</t>
  </si>
  <si>
    <t>6050</t>
  </si>
  <si>
    <t>2</t>
  </si>
  <si>
    <t>Utwardzenie placu manewrowego między garażami przy ul. Pionierów</t>
  </si>
  <si>
    <t>60016</t>
  </si>
  <si>
    <t>3</t>
  </si>
  <si>
    <t>Odbudowa nawierzchni drogi ul. Cmentarna w Głuszycy - usuwanie skutków powodzi</t>
  </si>
  <si>
    <t xml:space="preserve">60078 </t>
  </si>
  <si>
    <t xml:space="preserve">6050 </t>
  </si>
  <si>
    <t>4</t>
  </si>
  <si>
    <t>Wykonanie placu postojowego we wsi Sierpnica</t>
  </si>
  <si>
    <t>5</t>
  </si>
  <si>
    <t>Budowa oświetlenia ulicznego przy ulicy Parkowej, Polnej, Górnej i łącznika Mazurska Sienkiewicza</t>
  </si>
  <si>
    <t>Turystyka</t>
  </si>
  <si>
    <t>6</t>
  </si>
  <si>
    <t>Adaptacja pomieszczeń Centrum Kultury w Głuszycy na Centrum Informacji Turystycznej wraz z termomodernizacją budynku</t>
  </si>
  <si>
    <t>630</t>
  </si>
  <si>
    <t>63003</t>
  </si>
  <si>
    <t>Gospodarka mieszkaniowa</t>
  </si>
  <si>
    <t>7</t>
  </si>
  <si>
    <t>Rewitalizacja centrum Głuszycy - etap I</t>
  </si>
  <si>
    <t>700</t>
  </si>
  <si>
    <t>70095</t>
  </si>
  <si>
    <t>Działalność usługowa</t>
  </si>
  <si>
    <t>8</t>
  </si>
  <si>
    <t>Opracowanie miejscowego planu zagospodarowania przestrzennego obszaru położonego w obrębie wsi Głuszyca</t>
  </si>
  <si>
    <t>710</t>
  </si>
  <si>
    <t>71004</t>
  </si>
  <si>
    <t>9</t>
  </si>
  <si>
    <t>Modernizacja cmentarza komunalnego</t>
  </si>
  <si>
    <t>71035</t>
  </si>
  <si>
    <t>Administracja publiczna</t>
  </si>
  <si>
    <t>10</t>
  </si>
  <si>
    <t>Wykonanie sieci komputerowej w urzędzie miejskim</t>
  </si>
  <si>
    <t>750</t>
  </si>
  <si>
    <t>75023</t>
  </si>
  <si>
    <t>6060</t>
  </si>
  <si>
    <t>11</t>
  </si>
  <si>
    <t>Udział w kapitale zakładowym Podziemne Miasto Osówka</t>
  </si>
  <si>
    <t>6010</t>
  </si>
  <si>
    <t>Gospodarka komunalna</t>
  </si>
  <si>
    <t>12</t>
  </si>
  <si>
    <t>Budowa kanalizacji sanitarnej w Głuszycy Górnej</t>
  </si>
  <si>
    <t>900</t>
  </si>
  <si>
    <t>90001</t>
  </si>
  <si>
    <t>6057</t>
  </si>
  <si>
    <t>6059</t>
  </si>
  <si>
    <t>13</t>
  </si>
  <si>
    <t>Budowa kanalizacji sanitarnej do budynków mieszkalnych przy ul. Dolnej w Głuszycy</t>
  </si>
  <si>
    <t>14</t>
  </si>
  <si>
    <t>Odbudowa murów oporowych Ciek R-20 we wsi Grzmiąca - usuwanie skutków powodzi</t>
  </si>
  <si>
    <t>90078</t>
  </si>
  <si>
    <t>15</t>
  </si>
  <si>
    <t>Odbudowa przepustu w ulicy Gdańskiej w Głuszycy - usuwanie skutków powodzi</t>
  </si>
  <si>
    <t>16</t>
  </si>
  <si>
    <t>Skanalizowanie rowu melioracyjnego dz. Nr 473 ul.Boh.Getta w Głuszycy</t>
  </si>
  <si>
    <t>17</t>
  </si>
  <si>
    <t>Budowa placów zabaw w sołectwach gminy Głuszyca</t>
  </si>
  <si>
    <t>90095</t>
  </si>
  <si>
    <t>Sport</t>
  </si>
  <si>
    <t>18</t>
  </si>
  <si>
    <t xml:space="preserve">Infrastruktura sportowo-rekreacyjna w sołectwach Gminy Głuszyca </t>
  </si>
  <si>
    <t>926</t>
  </si>
  <si>
    <t>92601</t>
  </si>
  <si>
    <t>19</t>
  </si>
  <si>
    <t>Budowa kompleksu boisk sportowych w ramach programu "Moje boisko Orlik 2012" przy ul.Dolnej w Głuszycy</t>
  </si>
  <si>
    <t>926,01</t>
  </si>
  <si>
    <t>20</t>
  </si>
  <si>
    <t>Budowa Skateparku w Głuszycy</t>
  </si>
  <si>
    <t>Razem</t>
  </si>
  <si>
    <t>z dnia 8 listopada 2010 r. w sprawie zmian w budżecie gminy na rok 2010</t>
  </si>
  <si>
    <t>do Uchwały Nr XLVII/256/2010 Rady Miejskiej w Głuszycy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</si>
</sst>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.5"/>
      <name val="Tahoma"/>
      <family val="2"/>
    </font>
    <font>
      <sz val="7.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3" fontId="23" fillId="24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 vertical="center"/>
    </xf>
    <xf numFmtId="3" fontId="24" fillId="24" borderId="10" xfId="0" applyNumberFormat="1" applyFont="1" applyFill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9" fontId="23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9" fontId="21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2.625" style="1" customWidth="1"/>
    <col min="3" max="3" width="6.375" style="1" customWidth="1"/>
    <col min="4" max="5" width="7.75390625" style="1" customWidth="1"/>
    <col min="6" max="6" width="8.875" style="1" customWidth="1"/>
    <col min="7" max="7" width="10.375" style="1" customWidth="1"/>
    <col min="8" max="8" width="12.00390625" style="1" customWidth="1"/>
    <col min="9" max="10" width="11.00390625" style="1" customWidth="1"/>
    <col min="11" max="11" width="9.00390625" style="1" customWidth="1"/>
    <col min="12" max="12" width="7.75390625" style="1" customWidth="1"/>
    <col min="13" max="13" width="11.00390625" style="1" customWidth="1"/>
    <col min="14" max="14" width="9.00390625" style="1" customWidth="1"/>
    <col min="15" max="16384" width="9.125" style="1" customWidth="1"/>
  </cols>
  <sheetData>
    <row r="1" spans="11:14" ht="11.25">
      <c r="K1" s="2"/>
      <c r="N1" s="2" t="s">
        <v>0</v>
      </c>
    </row>
    <row r="2" s="2" customFormat="1" ht="11.25">
      <c r="N2" s="2" t="s">
        <v>94</v>
      </c>
    </row>
    <row r="3" s="2" customFormat="1" ht="11.25">
      <c r="N3" s="2" t="s">
        <v>93</v>
      </c>
    </row>
    <row r="4" spans="1:14" ht="15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9" customHeight="1">
      <c r="A5" s="3"/>
      <c r="B5" s="3"/>
      <c r="C5" s="3"/>
      <c r="D5" s="3"/>
      <c r="E5" s="3"/>
      <c r="F5" s="3"/>
      <c r="G5" s="3"/>
      <c r="H5" s="4"/>
      <c r="I5" s="4"/>
      <c r="J5" s="4"/>
      <c r="K5" s="3"/>
      <c r="N5" s="5" t="s">
        <v>2</v>
      </c>
    </row>
    <row r="6" spans="1:14" s="6" customFormat="1" ht="18.75" customHeight="1">
      <c r="A6" s="49" t="s">
        <v>3</v>
      </c>
      <c r="B6" s="49" t="s">
        <v>4</v>
      </c>
      <c r="C6" s="49" t="s">
        <v>5</v>
      </c>
      <c r="D6" s="49" t="s">
        <v>6</v>
      </c>
      <c r="E6" s="49" t="s">
        <v>7</v>
      </c>
      <c r="F6" s="45" t="s">
        <v>8</v>
      </c>
      <c r="G6" s="45" t="s">
        <v>9</v>
      </c>
      <c r="H6" s="45" t="s">
        <v>10</v>
      </c>
      <c r="I6" s="45"/>
      <c r="J6" s="45"/>
      <c r="K6" s="49" t="s">
        <v>11</v>
      </c>
      <c r="L6" s="49"/>
      <c r="M6" s="49"/>
      <c r="N6" s="49"/>
    </row>
    <row r="7" spans="1:14" ht="18.75" customHeight="1">
      <c r="A7" s="49"/>
      <c r="B7" s="49"/>
      <c r="C7" s="49"/>
      <c r="D7" s="49"/>
      <c r="E7" s="49"/>
      <c r="F7" s="45"/>
      <c r="G7" s="45"/>
      <c r="H7" s="45"/>
      <c r="I7" s="45"/>
      <c r="J7" s="45"/>
      <c r="K7" s="47" t="s">
        <v>12</v>
      </c>
      <c r="L7" s="47" t="s">
        <v>13</v>
      </c>
      <c r="M7" s="47" t="s">
        <v>14</v>
      </c>
      <c r="N7" s="47" t="s">
        <v>15</v>
      </c>
    </row>
    <row r="8" spans="1:14" ht="18.75" customHeight="1">
      <c r="A8" s="49"/>
      <c r="B8" s="49"/>
      <c r="C8" s="49"/>
      <c r="D8" s="49"/>
      <c r="E8" s="49"/>
      <c r="F8" s="45"/>
      <c r="G8" s="45"/>
      <c r="H8" s="45" t="s">
        <v>16</v>
      </c>
      <c r="I8" s="45" t="s">
        <v>17</v>
      </c>
      <c r="J8" s="45" t="s">
        <v>18</v>
      </c>
      <c r="K8" s="47"/>
      <c r="L8" s="47"/>
      <c r="M8" s="47"/>
      <c r="N8" s="47"/>
    </row>
    <row r="9" spans="1:14" s="7" customFormat="1" ht="18.75" customHeight="1">
      <c r="A9" s="49"/>
      <c r="B9" s="49"/>
      <c r="C9" s="49"/>
      <c r="D9" s="49"/>
      <c r="E9" s="49"/>
      <c r="F9" s="45"/>
      <c r="G9" s="45"/>
      <c r="H9" s="45"/>
      <c r="I9" s="45"/>
      <c r="J9" s="45"/>
      <c r="K9" s="47"/>
      <c r="L9" s="47"/>
      <c r="M9" s="47"/>
      <c r="N9" s="47"/>
    </row>
    <row r="10" spans="1:14" s="11" customFormat="1" ht="19.5" customHeight="1">
      <c r="A10" s="46" t="s">
        <v>19</v>
      </c>
      <c r="B10" s="46"/>
      <c r="C10" s="8"/>
      <c r="D10" s="8"/>
      <c r="E10" s="8"/>
      <c r="F10" s="9">
        <f>SUM(F11:F15)</f>
        <v>3747107</v>
      </c>
      <c r="G10" s="9">
        <f>SUM(G11:G15)</f>
        <v>0</v>
      </c>
      <c r="H10" s="9">
        <f>SUM(H11:H15)</f>
        <v>157120</v>
      </c>
      <c r="I10" s="9">
        <f>SUM(I11:I15)</f>
        <v>131847</v>
      </c>
      <c r="J10" s="9">
        <f>SUM(J11:J15)</f>
        <v>288967</v>
      </c>
      <c r="K10" s="10"/>
      <c r="L10" s="10"/>
      <c r="M10" s="10"/>
      <c r="N10" s="10"/>
    </row>
    <row r="11" spans="1:14" s="11" customFormat="1" ht="21" customHeight="1">
      <c r="A11" s="12" t="s">
        <v>20</v>
      </c>
      <c r="B11" s="13" t="s">
        <v>21</v>
      </c>
      <c r="C11" s="14" t="s">
        <v>22</v>
      </c>
      <c r="D11" s="15" t="s">
        <v>23</v>
      </c>
      <c r="E11" s="15" t="s">
        <v>24</v>
      </c>
      <c r="F11" s="16">
        <v>3000000</v>
      </c>
      <c r="G11" s="16">
        <v>0</v>
      </c>
      <c r="H11" s="16">
        <v>9000</v>
      </c>
      <c r="I11" s="16">
        <v>0</v>
      </c>
      <c r="J11" s="17">
        <f>H11+I11</f>
        <v>9000</v>
      </c>
      <c r="K11" s="18">
        <v>0.8</v>
      </c>
      <c r="L11" s="19"/>
      <c r="M11" s="19"/>
      <c r="N11" s="19">
        <v>0.2</v>
      </c>
    </row>
    <row r="12" spans="1:14" s="11" customFormat="1" ht="29.25">
      <c r="A12" s="12" t="s">
        <v>25</v>
      </c>
      <c r="B12" s="13" t="s">
        <v>26</v>
      </c>
      <c r="C12" s="14" t="s">
        <v>22</v>
      </c>
      <c r="D12" s="15" t="s">
        <v>27</v>
      </c>
      <c r="E12" s="15" t="s">
        <v>24</v>
      </c>
      <c r="F12" s="16">
        <v>500000</v>
      </c>
      <c r="G12" s="16">
        <v>0</v>
      </c>
      <c r="H12" s="16">
        <v>100000</v>
      </c>
      <c r="I12" s="16">
        <v>-67060</v>
      </c>
      <c r="J12" s="17">
        <f>H12+I12</f>
        <v>32940</v>
      </c>
      <c r="K12" s="18"/>
      <c r="L12" s="19"/>
      <c r="M12" s="19"/>
      <c r="N12" s="19">
        <v>1</v>
      </c>
    </row>
    <row r="13" spans="1:14" s="11" customFormat="1" ht="32.25" customHeight="1">
      <c r="A13" s="12" t="s">
        <v>28</v>
      </c>
      <c r="B13" s="13" t="s">
        <v>29</v>
      </c>
      <c r="C13" s="14" t="s">
        <v>22</v>
      </c>
      <c r="D13" s="15" t="s">
        <v>30</v>
      </c>
      <c r="E13" s="15" t="s">
        <v>31</v>
      </c>
      <c r="F13" s="16">
        <v>198907</v>
      </c>
      <c r="G13" s="16">
        <v>0</v>
      </c>
      <c r="H13" s="16">
        <v>0</v>
      </c>
      <c r="I13" s="16">
        <v>198907</v>
      </c>
      <c r="J13" s="17">
        <f>H13+I13</f>
        <v>198907</v>
      </c>
      <c r="K13" s="18">
        <v>0.8</v>
      </c>
      <c r="L13" s="19"/>
      <c r="M13" s="19"/>
      <c r="N13" s="19">
        <v>0.2</v>
      </c>
    </row>
    <row r="14" spans="1:14" s="11" customFormat="1" ht="25.5" customHeight="1">
      <c r="A14" s="12" t="s">
        <v>32</v>
      </c>
      <c r="B14" s="13" t="s">
        <v>33</v>
      </c>
      <c r="C14" s="14" t="s">
        <v>22</v>
      </c>
      <c r="D14" s="15" t="s">
        <v>27</v>
      </c>
      <c r="E14" s="15" t="s">
        <v>24</v>
      </c>
      <c r="F14" s="16">
        <v>8200</v>
      </c>
      <c r="G14" s="16">
        <v>0</v>
      </c>
      <c r="H14" s="16">
        <v>8120</v>
      </c>
      <c r="I14" s="16">
        <v>0</v>
      </c>
      <c r="J14" s="17">
        <v>8120</v>
      </c>
      <c r="K14" s="18"/>
      <c r="L14" s="19"/>
      <c r="M14" s="19"/>
      <c r="N14" s="19">
        <v>1</v>
      </c>
    </row>
    <row r="15" spans="1:14" s="11" customFormat="1" ht="39">
      <c r="A15" s="12" t="s">
        <v>34</v>
      </c>
      <c r="B15" s="13" t="s">
        <v>35</v>
      </c>
      <c r="C15" s="14" t="s">
        <v>22</v>
      </c>
      <c r="D15" s="15" t="s">
        <v>27</v>
      </c>
      <c r="E15" s="15" t="s">
        <v>24</v>
      </c>
      <c r="F15" s="16">
        <v>40000</v>
      </c>
      <c r="G15" s="16">
        <v>0</v>
      </c>
      <c r="H15" s="16">
        <v>40000</v>
      </c>
      <c r="I15" s="16">
        <v>0</v>
      </c>
      <c r="J15" s="17">
        <v>40000</v>
      </c>
      <c r="K15" s="20"/>
      <c r="L15" s="21"/>
      <c r="M15" s="19"/>
      <c r="N15" s="19">
        <v>1</v>
      </c>
    </row>
    <row r="16" spans="1:14" s="11" customFormat="1" ht="19.5" customHeight="1">
      <c r="A16" s="39" t="s">
        <v>36</v>
      </c>
      <c r="B16" s="39"/>
      <c r="C16" s="14"/>
      <c r="D16" s="15"/>
      <c r="E16" s="15"/>
      <c r="F16" s="23">
        <f>SUM(F17:F17)</f>
        <v>1530000</v>
      </c>
      <c r="G16" s="23">
        <f>SUM(G17:G17)</f>
        <v>20000</v>
      </c>
      <c r="H16" s="23">
        <f>SUM(H17:H17)</f>
        <v>19040</v>
      </c>
      <c r="I16" s="23">
        <f>I17</f>
        <v>0</v>
      </c>
      <c r="J16" s="9">
        <f>J17</f>
        <v>19040</v>
      </c>
      <c r="K16" s="20"/>
      <c r="L16" s="19"/>
      <c r="M16" s="19"/>
      <c r="N16" s="19"/>
    </row>
    <row r="17" spans="1:14" s="11" customFormat="1" ht="39">
      <c r="A17" s="12" t="s">
        <v>37</v>
      </c>
      <c r="B17" s="13" t="s">
        <v>38</v>
      </c>
      <c r="C17" s="14" t="s">
        <v>39</v>
      </c>
      <c r="D17" s="15" t="s">
        <v>40</v>
      </c>
      <c r="E17" s="15" t="s">
        <v>24</v>
      </c>
      <c r="F17" s="16">
        <v>1530000</v>
      </c>
      <c r="G17" s="16">
        <v>20000</v>
      </c>
      <c r="H17" s="16">
        <v>19040</v>
      </c>
      <c r="I17" s="16">
        <v>0</v>
      </c>
      <c r="J17" s="17">
        <f>H17+I17</f>
        <v>19040</v>
      </c>
      <c r="K17" s="20"/>
      <c r="L17" s="19">
        <v>0.75</v>
      </c>
      <c r="M17" s="19"/>
      <c r="N17" s="19">
        <v>0.25</v>
      </c>
    </row>
    <row r="18" spans="1:14" s="11" customFormat="1" ht="24" customHeight="1">
      <c r="A18" s="12"/>
      <c r="B18" s="22" t="s">
        <v>41</v>
      </c>
      <c r="C18" s="14"/>
      <c r="D18" s="15"/>
      <c r="E18" s="15"/>
      <c r="F18" s="23">
        <v>1100000</v>
      </c>
      <c r="G18" s="16">
        <v>0</v>
      </c>
      <c r="H18" s="16">
        <v>0</v>
      </c>
      <c r="I18" s="23">
        <f>I19</f>
        <v>68320</v>
      </c>
      <c r="J18" s="9">
        <f>J19</f>
        <v>68320</v>
      </c>
      <c r="K18" s="20"/>
      <c r="L18" s="19"/>
      <c r="M18" s="19"/>
      <c r="N18" s="19"/>
    </row>
    <row r="19" spans="1:14" s="11" customFormat="1" ht="35.25" customHeight="1">
      <c r="A19" s="12" t="s">
        <v>42</v>
      </c>
      <c r="B19" s="13" t="s">
        <v>43</v>
      </c>
      <c r="C19" s="14" t="s">
        <v>44</v>
      </c>
      <c r="D19" s="15" t="s">
        <v>45</v>
      </c>
      <c r="E19" s="15" t="s">
        <v>24</v>
      </c>
      <c r="F19" s="16">
        <v>1100000</v>
      </c>
      <c r="G19" s="16">
        <v>0</v>
      </c>
      <c r="H19" s="16">
        <v>0</v>
      </c>
      <c r="I19" s="16">
        <v>68320</v>
      </c>
      <c r="J19" s="17">
        <f>H19+I19</f>
        <v>68320</v>
      </c>
      <c r="K19" s="20"/>
      <c r="L19" s="19">
        <v>0.7</v>
      </c>
      <c r="M19" s="19"/>
      <c r="N19" s="19">
        <v>0.3</v>
      </c>
    </row>
    <row r="20" spans="1:14" s="11" customFormat="1" ht="21" customHeight="1">
      <c r="A20" s="39" t="s">
        <v>46</v>
      </c>
      <c r="B20" s="39"/>
      <c r="C20" s="22"/>
      <c r="D20" s="24"/>
      <c r="E20" s="24"/>
      <c r="F20" s="23">
        <f>F21+F22</f>
        <v>631000</v>
      </c>
      <c r="G20" s="23">
        <f>G21+G22</f>
        <v>55000</v>
      </c>
      <c r="H20" s="23">
        <f>H21+H22</f>
        <v>165500</v>
      </c>
      <c r="I20" s="23">
        <f>SUM(I21:I22)</f>
        <v>-70000</v>
      </c>
      <c r="J20" s="9">
        <f>J22+J21</f>
        <v>95500</v>
      </c>
      <c r="K20" s="10"/>
      <c r="L20" s="25"/>
      <c r="M20" s="26"/>
      <c r="N20" s="26"/>
    </row>
    <row r="21" spans="1:14" s="11" customFormat="1" ht="48.75">
      <c r="A21" s="12" t="s">
        <v>47</v>
      </c>
      <c r="B21" s="13" t="s">
        <v>48</v>
      </c>
      <c r="C21" s="14" t="s">
        <v>49</v>
      </c>
      <c r="D21" s="15" t="s">
        <v>50</v>
      </c>
      <c r="E21" s="15" t="s">
        <v>24</v>
      </c>
      <c r="F21" s="16">
        <v>131000</v>
      </c>
      <c r="G21" s="16">
        <v>25000</v>
      </c>
      <c r="H21" s="16">
        <v>65500</v>
      </c>
      <c r="I21" s="16">
        <v>0</v>
      </c>
      <c r="J21" s="17">
        <f>H21+I21</f>
        <v>65500</v>
      </c>
      <c r="K21" s="20"/>
      <c r="L21" s="19">
        <v>0.69</v>
      </c>
      <c r="M21" s="19"/>
      <c r="N21" s="19">
        <v>0.31</v>
      </c>
    </row>
    <row r="22" spans="1:14" s="11" customFormat="1" ht="22.5" customHeight="1">
      <c r="A22" s="12" t="s">
        <v>51</v>
      </c>
      <c r="B22" s="13" t="s">
        <v>52</v>
      </c>
      <c r="C22" s="14" t="s">
        <v>49</v>
      </c>
      <c r="D22" s="15" t="s">
        <v>53</v>
      </c>
      <c r="E22" s="15" t="s">
        <v>24</v>
      </c>
      <c r="F22" s="16">
        <v>500000</v>
      </c>
      <c r="G22" s="16">
        <v>30000</v>
      </c>
      <c r="H22" s="16">
        <v>100000</v>
      </c>
      <c r="I22" s="16">
        <v>-70000</v>
      </c>
      <c r="J22" s="17">
        <f>H22+I22</f>
        <v>30000</v>
      </c>
      <c r="K22" s="20"/>
      <c r="L22" s="21"/>
      <c r="M22" s="19"/>
      <c r="N22" s="19">
        <v>1</v>
      </c>
    </row>
    <row r="23" spans="1:14" s="11" customFormat="1" ht="18" customHeight="1">
      <c r="A23" s="39" t="s">
        <v>54</v>
      </c>
      <c r="B23" s="39"/>
      <c r="C23" s="22"/>
      <c r="D23" s="24"/>
      <c r="E23" s="24"/>
      <c r="F23" s="23">
        <f>F24+F25</f>
        <v>20000</v>
      </c>
      <c r="G23" s="23">
        <f>G24+G25</f>
        <v>0</v>
      </c>
      <c r="H23" s="23">
        <f>H24+H25</f>
        <v>20100</v>
      </c>
      <c r="I23" s="23">
        <f>I25+I24</f>
        <v>0</v>
      </c>
      <c r="J23" s="9">
        <f>J24+J25</f>
        <v>20100</v>
      </c>
      <c r="K23" s="10"/>
      <c r="L23" s="25"/>
      <c r="M23" s="26"/>
      <c r="N23" s="26"/>
    </row>
    <row r="24" spans="1:14" s="11" customFormat="1" ht="22.5" customHeight="1">
      <c r="A24" s="12" t="s">
        <v>55</v>
      </c>
      <c r="B24" s="13" t="s">
        <v>56</v>
      </c>
      <c r="C24" s="14" t="s">
        <v>57</v>
      </c>
      <c r="D24" s="15" t="s">
        <v>58</v>
      </c>
      <c r="E24" s="15" t="s">
        <v>59</v>
      </c>
      <c r="F24" s="16">
        <v>15000</v>
      </c>
      <c r="G24" s="16">
        <v>0</v>
      </c>
      <c r="H24" s="16">
        <v>15100</v>
      </c>
      <c r="I24" s="16">
        <v>0</v>
      </c>
      <c r="J24" s="17">
        <v>15100</v>
      </c>
      <c r="K24" s="20"/>
      <c r="L24" s="21"/>
      <c r="M24" s="19"/>
      <c r="N24" s="19">
        <v>1</v>
      </c>
    </row>
    <row r="25" spans="1:14" s="11" customFormat="1" ht="26.25" customHeight="1">
      <c r="A25" s="12" t="s">
        <v>60</v>
      </c>
      <c r="B25" s="13" t="s">
        <v>61</v>
      </c>
      <c r="C25" s="14" t="s">
        <v>57</v>
      </c>
      <c r="D25" s="15" t="s">
        <v>58</v>
      </c>
      <c r="E25" s="15" t="s">
        <v>62</v>
      </c>
      <c r="F25" s="16">
        <v>5000</v>
      </c>
      <c r="G25" s="16">
        <v>0</v>
      </c>
      <c r="H25" s="16">
        <v>5000</v>
      </c>
      <c r="I25" s="16">
        <v>0</v>
      </c>
      <c r="J25" s="17">
        <f>H25+I25</f>
        <v>5000</v>
      </c>
      <c r="K25" s="20"/>
      <c r="L25" s="21"/>
      <c r="M25" s="19"/>
      <c r="N25" s="19">
        <v>1</v>
      </c>
    </row>
    <row r="26" spans="1:14" s="11" customFormat="1" ht="21.75" customHeight="1">
      <c r="A26" s="39" t="s">
        <v>63</v>
      </c>
      <c r="B26" s="39"/>
      <c r="C26" s="22"/>
      <c r="D26" s="24"/>
      <c r="E26" s="24"/>
      <c r="F26" s="23">
        <f>SUM(F27:F34)</f>
        <v>4741911</v>
      </c>
      <c r="G26" s="23">
        <f>SUM(G27:G34)</f>
        <v>62904</v>
      </c>
      <c r="H26" s="23">
        <f>SUM(H27:H34)</f>
        <v>2034327</v>
      </c>
      <c r="I26" s="23">
        <f>SUM(I27:I34)</f>
        <v>58987</v>
      </c>
      <c r="J26" s="23">
        <f>SUM(J27:J34)</f>
        <v>2093314</v>
      </c>
      <c r="K26" s="10"/>
      <c r="L26" s="25"/>
      <c r="M26" s="26"/>
      <c r="N26" s="26"/>
    </row>
    <row r="27" spans="1:14" s="11" customFormat="1" ht="22.5" customHeight="1">
      <c r="A27" s="41" t="s">
        <v>64</v>
      </c>
      <c r="B27" s="42" t="s">
        <v>65</v>
      </c>
      <c r="C27" s="43" t="s">
        <v>66</v>
      </c>
      <c r="D27" s="44" t="s">
        <v>67</v>
      </c>
      <c r="E27" s="15" t="s">
        <v>24</v>
      </c>
      <c r="F27" s="16">
        <v>1673650</v>
      </c>
      <c r="G27" s="16">
        <v>0</v>
      </c>
      <c r="H27" s="16">
        <v>0</v>
      </c>
      <c r="I27" s="16">
        <v>0</v>
      </c>
      <c r="J27" s="17">
        <f aca="true" t="shared" si="0" ref="J27:J33">H27+I27</f>
        <v>0</v>
      </c>
      <c r="K27" s="18"/>
      <c r="L27" s="21"/>
      <c r="M27" s="19"/>
      <c r="N27" s="19"/>
    </row>
    <row r="28" spans="1:14" s="11" customFormat="1" ht="22.5" customHeight="1">
      <c r="A28" s="41"/>
      <c r="B28" s="42"/>
      <c r="C28" s="43"/>
      <c r="D28" s="44"/>
      <c r="E28" s="15" t="s">
        <v>68</v>
      </c>
      <c r="F28" s="16">
        <v>965035</v>
      </c>
      <c r="G28" s="16">
        <v>0</v>
      </c>
      <c r="H28" s="16">
        <v>965035</v>
      </c>
      <c r="I28" s="16">
        <v>0</v>
      </c>
      <c r="J28" s="17">
        <f t="shared" si="0"/>
        <v>965035</v>
      </c>
      <c r="K28" s="18">
        <v>0.62</v>
      </c>
      <c r="L28" s="21"/>
      <c r="M28" s="19"/>
      <c r="N28" s="19"/>
    </row>
    <row r="29" spans="1:14" s="11" customFormat="1" ht="22.5" customHeight="1">
      <c r="A29" s="41"/>
      <c r="B29" s="42"/>
      <c r="C29" s="43"/>
      <c r="D29" s="44"/>
      <c r="E29" s="15" t="s">
        <v>69</v>
      </c>
      <c r="F29" s="16">
        <v>604965</v>
      </c>
      <c r="G29" s="16">
        <v>0</v>
      </c>
      <c r="H29" s="16">
        <v>604965</v>
      </c>
      <c r="I29" s="16">
        <v>0</v>
      </c>
      <c r="J29" s="17">
        <f t="shared" si="0"/>
        <v>604965</v>
      </c>
      <c r="K29" s="18"/>
      <c r="L29" s="21"/>
      <c r="M29" s="19"/>
      <c r="N29" s="19">
        <v>0.38</v>
      </c>
    </row>
    <row r="30" spans="1:14" s="11" customFormat="1" ht="29.25">
      <c r="A30" s="12" t="s">
        <v>70</v>
      </c>
      <c r="B30" s="13" t="s">
        <v>71</v>
      </c>
      <c r="C30" s="14" t="s">
        <v>66</v>
      </c>
      <c r="D30" s="15" t="s">
        <v>67</v>
      </c>
      <c r="E30" s="15" t="s">
        <v>24</v>
      </c>
      <c r="F30" s="16">
        <v>62315</v>
      </c>
      <c r="G30" s="16">
        <v>0</v>
      </c>
      <c r="H30" s="16">
        <v>62315</v>
      </c>
      <c r="I30" s="16">
        <v>0</v>
      </c>
      <c r="J30" s="17">
        <f t="shared" si="0"/>
        <v>62315</v>
      </c>
      <c r="K30" s="18"/>
      <c r="L30" s="21"/>
      <c r="M30" s="19"/>
      <c r="N30" s="19">
        <v>1</v>
      </c>
    </row>
    <row r="31" spans="1:14" s="11" customFormat="1" ht="29.25">
      <c r="A31" s="12" t="s">
        <v>72</v>
      </c>
      <c r="B31" s="13" t="s">
        <v>73</v>
      </c>
      <c r="C31" s="14" t="s">
        <v>66</v>
      </c>
      <c r="D31" s="15" t="s">
        <v>74</v>
      </c>
      <c r="E31" s="15" t="s">
        <v>24</v>
      </c>
      <c r="F31" s="16">
        <v>1100000</v>
      </c>
      <c r="G31" s="16">
        <v>0</v>
      </c>
      <c r="H31" s="16">
        <v>187957</v>
      </c>
      <c r="I31" s="16">
        <v>0</v>
      </c>
      <c r="J31" s="17">
        <f t="shared" si="0"/>
        <v>187957</v>
      </c>
      <c r="K31" s="18">
        <v>0.8</v>
      </c>
      <c r="L31" s="21"/>
      <c r="M31" s="19"/>
      <c r="N31" s="19">
        <v>0.2</v>
      </c>
    </row>
    <row r="32" spans="1:14" s="11" customFormat="1" ht="33.75" customHeight="1">
      <c r="A32" s="12" t="s">
        <v>75</v>
      </c>
      <c r="B32" s="13" t="s">
        <v>76</v>
      </c>
      <c r="C32" s="14" t="s">
        <v>66</v>
      </c>
      <c r="D32" s="15" t="s">
        <v>74</v>
      </c>
      <c r="E32" s="15" t="s">
        <v>24</v>
      </c>
      <c r="F32" s="16">
        <v>58987</v>
      </c>
      <c r="G32" s="16">
        <v>0</v>
      </c>
      <c r="H32" s="16">
        <v>0</v>
      </c>
      <c r="I32" s="16">
        <v>58987</v>
      </c>
      <c r="J32" s="17">
        <f t="shared" si="0"/>
        <v>58987</v>
      </c>
      <c r="K32" s="18">
        <v>0.8</v>
      </c>
      <c r="L32" s="21"/>
      <c r="M32" s="19"/>
      <c r="N32" s="19">
        <v>0.2</v>
      </c>
    </row>
    <row r="33" spans="1:14" s="11" customFormat="1" ht="29.25">
      <c r="A33" s="12" t="s">
        <v>77</v>
      </c>
      <c r="B33" s="13" t="s">
        <v>78</v>
      </c>
      <c r="C33" s="14" t="s">
        <v>66</v>
      </c>
      <c r="D33" s="15" t="s">
        <v>74</v>
      </c>
      <c r="E33" s="15" t="s">
        <v>24</v>
      </c>
      <c r="F33" s="16">
        <v>262904</v>
      </c>
      <c r="G33" s="16">
        <v>62904</v>
      </c>
      <c r="H33" s="16">
        <v>200000</v>
      </c>
      <c r="I33" s="16">
        <v>0</v>
      </c>
      <c r="J33" s="17">
        <f t="shared" si="0"/>
        <v>200000</v>
      </c>
      <c r="K33" s="18"/>
      <c r="L33" s="21"/>
      <c r="M33" s="19"/>
      <c r="N33" s="19">
        <v>1</v>
      </c>
    </row>
    <row r="34" spans="1:14" s="11" customFormat="1" ht="19.5">
      <c r="A34" s="12" t="s">
        <v>79</v>
      </c>
      <c r="B34" s="13" t="s">
        <v>80</v>
      </c>
      <c r="C34" s="14" t="s">
        <v>66</v>
      </c>
      <c r="D34" s="15" t="s">
        <v>81</v>
      </c>
      <c r="E34" s="15" t="s">
        <v>24</v>
      </c>
      <c r="F34" s="16">
        <v>14055</v>
      </c>
      <c r="G34" s="16">
        <v>0</v>
      </c>
      <c r="H34" s="16">
        <v>14055</v>
      </c>
      <c r="I34" s="16">
        <v>0</v>
      </c>
      <c r="J34" s="17">
        <v>14055</v>
      </c>
      <c r="K34" s="18"/>
      <c r="L34" s="21"/>
      <c r="M34" s="19"/>
      <c r="N34" s="19">
        <v>1</v>
      </c>
    </row>
    <row r="35" spans="1:14" s="11" customFormat="1" ht="21.75" customHeight="1">
      <c r="A35" s="39" t="s">
        <v>82</v>
      </c>
      <c r="B35" s="39"/>
      <c r="C35" s="22"/>
      <c r="D35" s="24"/>
      <c r="E35" s="24"/>
      <c r="F35" s="23">
        <f>F38+F37+F36</f>
        <v>1286345</v>
      </c>
      <c r="G35" s="23">
        <f>G38+G37+G36</f>
        <v>1143950</v>
      </c>
      <c r="H35" s="23">
        <f>H38+H36+H37</f>
        <v>47395</v>
      </c>
      <c r="I35" s="23">
        <f>I38+I36+I37</f>
        <v>0</v>
      </c>
      <c r="J35" s="9">
        <f>J36+J37+J38</f>
        <v>47395</v>
      </c>
      <c r="K35" s="10"/>
      <c r="L35" s="25"/>
      <c r="M35" s="26"/>
      <c r="N35" s="26"/>
    </row>
    <row r="36" spans="1:14" s="11" customFormat="1" ht="29.25">
      <c r="A36" s="12" t="s">
        <v>83</v>
      </c>
      <c r="B36" s="27" t="s">
        <v>84</v>
      </c>
      <c r="C36" s="14" t="s">
        <v>85</v>
      </c>
      <c r="D36" s="15" t="s">
        <v>86</v>
      </c>
      <c r="E36" s="15" t="s">
        <v>24</v>
      </c>
      <c r="F36" s="16">
        <v>13115</v>
      </c>
      <c r="G36" s="16">
        <v>0</v>
      </c>
      <c r="H36" s="16">
        <v>13115</v>
      </c>
      <c r="I36" s="16">
        <v>0</v>
      </c>
      <c r="J36" s="17">
        <v>13115</v>
      </c>
      <c r="K36" s="20"/>
      <c r="L36" s="21"/>
      <c r="M36" s="19"/>
      <c r="N36" s="19">
        <v>1</v>
      </c>
    </row>
    <row r="37" spans="1:14" s="11" customFormat="1" ht="39">
      <c r="A37" s="12" t="s">
        <v>87</v>
      </c>
      <c r="B37" s="27" t="s">
        <v>88</v>
      </c>
      <c r="C37" s="14" t="s">
        <v>85</v>
      </c>
      <c r="D37" s="15" t="s">
        <v>89</v>
      </c>
      <c r="E37" s="15" t="s">
        <v>24</v>
      </c>
      <c r="F37" s="16">
        <v>1173230</v>
      </c>
      <c r="G37" s="16">
        <v>1143950</v>
      </c>
      <c r="H37" s="16">
        <v>29280</v>
      </c>
      <c r="I37" s="16">
        <v>0</v>
      </c>
      <c r="J37" s="17">
        <v>29280</v>
      </c>
      <c r="K37" s="20"/>
      <c r="L37" s="21"/>
      <c r="M37" s="19"/>
      <c r="N37" s="19">
        <v>1</v>
      </c>
    </row>
    <row r="38" spans="1:14" s="11" customFormat="1" ht="22.5" customHeight="1">
      <c r="A38" s="12" t="s">
        <v>90</v>
      </c>
      <c r="B38" s="13" t="s">
        <v>91</v>
      </c>
      <c r="C38" s="14" t="s">
        <v>85</v>
      </c>
      <c r="D38" s="15" t="s">
        <v>86</v>
      </c>
      <c r="E38" s="15" t="s">
        <v>24</v>
      </c>
      <c r="F38" s="16">
        <v>100000</v>
      </c>
      <c r="G38" s="16">
        <v>0</v>
      </c>
      <c r="H38" s="16">
        <v>5000</v>
      </c>
      <c r="I38" s="16">
        <v>0</v>
      </c>
      <c r="J38" s="17">
        <v>5000</v>
      </c>
      <c r="K38" s="20"/>
      <c r="L38" s="21"/>
      <c r="M38" s="19"/>
      <c r="N38" s="19">
        <v>1</v>
      </c>
    </row>
    <row r="39" spans="1:16" s="34" customFormat="1" ht="15.75" customHeight="1">
      <c r="A39" s="40" t="s">
        <v>92</v>
      </c>
      <c r="B39" s="40"/>
      <c r="C39" s="40"/>
      <c r="D39" s="40"/>
      <c r="E39" s="40"/>
      <c r="F39" s="40"/>
      <c r="G39" s="40"/>
      <c r="H39" s="28">
        <f>SUM(H35,H26,H23,H20,H16,H10)</f>
        <v>2443482</v>
      </c>
      <c r="I39" s="28">
        <f>SUM(I35,I26,I23,I20,I16,I10,I18)</f>
        <v>189154</v>
      </c>
      <c r="J39" s="28">
        <f>SUM(J35,J26,J23,J20,J16,J10,J18)</f>
        <v>2632636</v>
      </c>
      <c r="K39" s="29"/>
      <c r="L39" s="30"/>
      <c r="M39" s="31"/>
      <c r="N39" s="32"/>
      <c r="O39" s="33"/>
      <c r="P39" s="33"/>
    </row>
    <row r="40" spans="1:11" ht="14.25" customHeight="1">
      <c r="A40" s="35"/>
      <c r="B40" s="36"/>
      <c r="C40" s="36"/>
      <c r="D40" s="37"/>
      <c r="E40" s="37"/>
      <c r="F40" s="3"/>
      <c r="G40" s="3"/>
      <c r="H40" s="3"/>
      <c r="I40" s="3"/>
      <c r="J40" s="3"/>
      <c r="K40" s="3"/>
    </row>
    <row r="41" spans="1:11" ht="14.25" customHeight="1">
      <c r="A41" s="4"/>
      <c r="B41" s="3"/>
      <c r="C41" s="3"/>
      <c r="D41" s="38"/>
      <c r="E41" s="38"/>
      <c r="F41" s="3"/>
      <c r="G41" s="3"/>
      <c r="H41" s="3"/>
      <c r="I41" s="3"/>
      <c r="J41" s="3"/>
      <c r="K41" s="3"/>
    </row>
    <row r="42" spans="1:11" ht="11.25">
      <c r="A42" s="3"/>
      <c r="B42" s="3"/>
      <c r="C42" s="3"/>
      <c r="D42" s="38"/>
      <c r="E42" s="38"/>
      <c r="F42" s="3"/>
      <c r="G42" s="3"/>
      <c r="H42" s="3"/>
      <c r="I42" s="3"/>
      <c r="J42" s="3"/>
      <c r="K42" s="3"/>
    </row>
    <row r="43" spans="1:11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28">
    <mergeCell ref="A4:N4"/>
    <mergeCell ref="A6:A9"/>
    <mergeCell ref="B6:B9"/>
    <mergeCell ref="C6:C9"/>
    <mergeCell ref="D6:D9"/>
    <mergeCell ref="E6:E9"/>
    <mergeCell ref="F6:F9"/>
    <mergeCell ref="G6:G9"/>
    <mergeCell ref="H6:J7"/>
    <mergeCell ref="K6:N6"/>
    <mergeCell ref="K7:K9"/>
    <mergeCell ref="L7:L9"/>
    <mergeCell ref="M7:M9"/>
    <mergeCell ref="N7:N9"/>
    <mergeCell ref="H8:H9"/>
    <mergeCell ref="I8:I9"/>
    <mergeCell ref="J8:J9"/>
    <mergeCell ref="A10:B10"/>
    <mergeCell ref="A16:B16"/>
    <mergeCell ref="A20:B20"/>
    <mergeCell ref="A23:B23"/>
    <mergeCell ref="A26:B26"/>
    <mergeCell ref="A35:B35"/>
    <mergeCell ref="A39:G39"/>
    <mergeCell ref="A27:A29"/>
    <mergeCell ref="B27:B29"/>
    <mergeCell ref="C27:C29"/>
    <mergeCell ref="D27:D29"/>
  </mergeCells>
  <printOptions horizontalCentered="1"/>
  <pageMargins left="0.27569444444444446" right="0.19652777777777777" top="0.4798611111111111" bottom="0.7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ASI</cp:lastModifiedBy>
  <cp:lastPrinted>2010-11-10T07:47:39Z</cp:lastPrinted>
  <dcterms:created xsi:type="dcterms:W3CDTF">2010-11-10T07:47:47Z</dcterms:created>
  <dcterms:modified xsi:type="dcterms:W3CDTF">2010-11-10T08:04:50Z</dcterms:modified>
  <cp:category/>
  <cp:version/>
  <cp:contentType/>
  <cp:contentStatus/>
</cp:coreProperties>
</file>