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190" activeTab="0"/>
  </bookViews>
  <sheets>
    <sheet name="zał. nr 4" sheetId="1" r:id="rId1"/>
  </sheets>
  <definedNames/>
  <calcPr fullCalcOnLoad="1"/>
</workbook>
</file>

<file path=xl/sharedStrings.xml><?xml version="1.0" encoding="utf-8"?>
<sst xmlns="http://schemas.openxmlformats.org/spreadsheetml/2006/main" count="92" uniqueCount="48">
  <si>
    <t>Załącznik Nr 4</t>
  </si>
  <si>
    <t>do Uchwały Budżetowej na 2009 r.</t>
  </si>
  <si>
    <t>Plan finansowy zadań zleconych gminie z zakresu administracji rządowej na 2009 r.</t>
  </si>
  <si>
    <t>Dział</t>
  </si>
  <si>
    <t>Rozdz.</t>
  </si>
  <si>
    <t>Treść</t>
  </si>
  <si>
    <t>Dotacje celowe z budżetu 
państwa na zadania zlecone</t>
  </si>
  <si>
    <t>Wydatki</t>
  </si>
  <si>
    <t>Wydatki inwestycyjne</t>
  </si>
  <si>
    <t>Ogółem</t>
  </si>
  <si>
    <t>z tego:</t>
  </si>
  <si>
    <t xml:space="preserve">z tego wydatki bieżące </t>
  </si>
  <si>
    <t>§ 2010</t>
  </si>
  <si>
    <t>wynagr.
§ 4010, 4040, 4170</t>
  </si>
  <si>
    <t>pochodne od wynagrodzeń
§ 4110, 4120</t>
  </si>
  <si>
    <t>zasiłki
§ 3110, 4130</t>
  </si>
  <si>
    <t>pozostałe
wydatki</t>
  </si>
  <si>
    <t>710</t>
  </si>
  <si>
    <t>Działalność usługowa</t>
  </si>
  <si>
    <t>----</t>
  </si>
  <si>
    <t>71035</t>
  </si>
  <si>
    <t>Cmentarze</t>
  </si>
  <si>
    <t xml:space="preserve">   Działalność usługowa</t>
  </si>
  <si>
    <t>-----</t>
  </si>
  <si>
    <t>750</t>
  </si>
  <si>
    <t>Administracja publiczna</t>
  </si>
  <si>
    <t>0</t>
  </si>
  <si>
    <t>75011</t>
  </si>
  <si>
    <t>Urzędy wojewódzkie</t>
  </si>
  <si>
    <t>75056</t>
  </si>
  <si>
    <t>Spis powszechny</t>
  </si>
  <si>
    <t>751</t>
  </si>
  <si>
    <t>Urzędy naczelnych organów władzy państwowej, kontroli i ochrony prawa oraz sądownictwa</t>
  </si>
  <si>
    <t>75101</t>
  </si>
  <si>
    <t>Urzędy naczelnych organów władzy, kontroli i ochrony prawa</t>
  </si>
  <si>
    <t>754</t>
  </si>
  <si>
    <t>Bezpieczeństwo publiczne i ochrona przeciwpożarowa</t>
  </si>
  <si>
    <t>75414</t>
  </si>
  <si>
    <t>Obrona cywilna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</si>
  <si>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</si>
  <si>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</si>
  <si>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</si>
  <si>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</si>
  <si>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85213</t>
  </si>
  <si>
    <t>Składki na ubezpieczenia zdrowotne opłacane za osoby pobierające niektóre świadczenia z pomocy społecznej, niektóre świadczenia rodzinne oraz za osoby uczestniczące w zajęciach w centrum integracji społecznej</t>
  </si>
  <si>
    <t>---</t>
  </si>
  <si>
    <t>85214</t>
  </si>
  <si>
    <t>Zasiłki i pomoc w naturze oraz składki na ubezpieczenia emerytalne i rentowe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</si>
</sst>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%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_-* #,##0.0000\ _z_ł_-;\-* #,##0.0000\ _z_ł_-;_-* &quot;-&quot;??\ _z_ł_-;_-@_-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7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hair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double"/>
      <top style="double"/>
      <bottom>
        <color indexed="63"/>
      </bottom>
    </border>
    <border>
      <left style="double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double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double"/>
      <top style="hair"/>
      <bottom style="thin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 vertical="center"/>
    </xf>
    <xf numFmtId="49" fontId="5" fillId="2" borderId="31" xfId="0" applyNumberFormat="1" applyFont="1" applyFill="1" applyBorder="1" applyAlignment="1">
      <alignment horizontal="left" vertical="center" indent="1"/>
    </xf>
    <xf numFmtId="49" fontId="5" fillId="2" borderId="31" xfId="0" applyNumberFormat="1" applyFont="1" applyFill="1" applyBorder="1" applyAlignment="1">
      <alignment vertical="center"/>
    </xf>
    <xf numFmtId="3" fontId="5" fillId="2" borderId="31" xfId="0" applyNumberFormat="1" applyFont="1" applyFill="1" applyBorder="1" applyAlignment="1">
      <alignment vertical="center"/>
    </xf>
    <xf numFmtId="3" fontId="5" fillId="2" borderId="32" xfId="0" applyNumberFormat="1" applyFont="1" applyFill="1" applyBorder="1" applyAlignment="1" quotePrefix="1">
      <alignment horizontal="center" vertical="center"/>
    </xf>
    <xf numFmtId="3" fontId="5" fillId="2" borderId="33" xfId="0" applyNumberFormat="1" applyFont="1" applyFill="1" applyBorder="1" applyAlignment="1">
      <alignment vertical="center"/>
    </xf>
    <xf numFmtId="3" fontId="5" fillId="2" borderId="12" xfId="0" applyNumberFormat="1" applyFont="1" applyFill="1" applyBorder="1" applyAlignment="1" quotePrefix="1">
      <alignment horizontal="center" vertical="center"/>
    </xf>
    <xf numFmtId="3" fontId="5" fillId="2" borderId="34" xfId="0" applyNumberFormat="1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49" fontId="4" fillId="2" borderId="35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vertical="center"/>
    </xf>
    <xf numFmtId="3" fontId="5" fillId="2" borderId="12" xfId="0" applyNumberFormat="1" applyFont="1" applyFill="1" applyBorder="1" applyAlignment="1">
      <alignment vertical="center"/>
    </xf>
    <xf numFmtId="3" fontId="5" fillId="2" borderId="15" xfId="0" applyNumberFormat="1" applyFont="1" applyFill="1" applyBorder="1" applyAlignment="1" quotePrefix="1">
      <alignment horizontal="center" vertical="center"/>
    </xf>
    <xf numFmtId="3" fontId="5" fillId="2" borderId="36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vertical="center"/>
    </xf>
    <xf numFmtId="0" fontId="5" fillId="2" borderId="38" xfId="0" applyFont="1" applyFill="1" applyBorder="1" applyAlignment="1">
      <alignment vertical="center"/>
    </xf>
    <xf numFmtId="49" fontId="4" fillId="2" borderId="39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vertical="center"/>
    </xf>
    <xf numFmtId="3" fontId="5" fillId="2" borderId="17" xfId="0" applyNumberFormat="1" applyFont="1" applyFill="1" applyBorder="1" applyAlignment="1">
      <alignment vertical="center"/>
    </xf>
    <xf numFmtId="3" fontId="5" fillId="2" borderId="40" xfId="0" applyNumberFormat="1" applyFont="1" applyFill="1" applyBorder="1" applyAlignment="1">
      <alignment vertical="center"/>
    </xf>
    <xf numFmtId="3" fontId="5" fillId="2" borderId="41" xfId="0" applyNumberFormat="1" applyFont="1" applyFill="1" applyBorder="1" applyAlignment="1">
      <alignment vertical="center"/>
    </xf>
    <xf numFmtId="3" fontId="5" fillId="2" borderId="20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2" xfId="0" applyNumberFormat="1" applyFont="1" applyFill="1" applyBorder="1" applyAlignment="1" quotePrefix="1">
      <alignment horizontal="right" vertical="center"/>
    </xf>
    <xf numFmtId="3" fontId="5" fillId="2" borderId="15" xfId="0" applyNumberFormat="1" applyFont="1" applyFill="1" applyBorder="1" applyAlignment="1" quotePrefix="1">
      <alignment horizontal="right" vertical="center"/>
    </xf>
    <xf numFmtId="3" fontId="5" fillId="2" borderId="36" xfId="0" applyNumberFormat="1" applyFont="1" applyFill="1" applyBorder="1" applyAlignment="1" quotePrefix="1">
      <alignment horizontal="right" vertical="center"/>
    </xf>
    <xf numFmtId="3" fontId="5" fillId="2" borderId="37" xfId="0" applyNumberFormat="1" applyFont="1" applyFill="1" applyBorder="1" applyAlignment="1" quotePrefix="1">
      <alignment horizontal="right" vertical="center"/>
    </xf>
    <xf numFmtId="3" fontId="5" fillId="2" borderId="17" xfId="0" applyNumberFormat="1" applyFont="1" applyFill="1" applyBorder="1" applyAlignment="1">
      <alignment horizontal="right" vertical="center"/>
    </xf>
    <xf numFmtId="3" fontId="5" fillId="2" borderId="40" xfId="0" applyNumberFormat="1" applyFont="1" applyFill="1" applyBorder="1" applyAlignment="1">
      <alignment horizontal="right" vertical="center"/>
    </xf>
    <xf numFmtId="3" fontId="5" fillId="2" borderId="41" xfId="0" applyNumberFormat="1" applyFont="1" applyFill="1" applyBorder="1" applyAlignment="1">
      <alignment horizontal="right" vertical="center"/>
    </xf>
    <xf numFmtId="3" fontId="5" fillId="2" borderId="18" xfId="0" applyNumberFormat="1" applyFont="1" applyFill="1" applyBorder="1" applyAlignment="1">
      <alignment horizontal="right" vertical="center"/>
    </xf>
    <xf numFmtId="49" fontId="8" fillId="2" borderId="35" xfId="0" applyNumberFormat="1" applyFont="1" applyFill="1" applyBorder="1" applyAlignment="1">
      <alignment horizontal="center" vertical="center"/>
    </xf>
    <xf numFmtId="49" fontId="7" fillId="2" borderId="42" xfId="0" applyNumberFormat="1" applyFont="1" applyFill="1" applyBorder="1" applyAlignment="1">
      <alignment horizontal="left" vertical="center"/>
    </xf>
    <xf numFmtId="49" fontId="7" fillId="2" borderId="43" xfId="0" applyNumberFormat="1" applyFont="1" applyFill="1" applyBorder="1" applyAlignment="1">
      <alignment horizontal="left" vertical="center"/>
    </xf>
    <xf numFmtId="49" fontId="7" fillId="2" borderId="44" xfId="0" applyNumberFormat="1" applyFont="1" applyFill="1" applyBorder="1" applyAlignment="1">
      <alignment horizontal="left" vertical="center"/>
    </xf>
    <xf numFmtId="3" fontId="7" fillId="2" borderId="16" xfId="0" applyNumberFormat="1" applyFont="1" applyFill="1" applyBorder="1" applyAlignment="1">
      <alignment horizontal="right" vertical="center"/>
    </xf>
    <xf numFmtId="3" fontId="7" fillId="2" borderId="45" xfId="0" applyNumberFormat="1" applyFont="1" applyFill="1" applyBorder="1" applyAlignment="1">
      <alignment horizontal="right" vertical="center"/>
    </xf>
    <xf numFmtId="3" fontId="7" fillId="2" borderId="36" xfId="0" applyNumberFormat="1" applyFont="1" applyFill="1" applyBorder="1" applyAlignment="1">
      <alignment horizontal="right" vertical="center"/>
    </xf>
    <xf numFmtId="3" fontId="7" fillId="2" borderId="46" xfId="0" applyNumberFormat="1" applyFont="1" applyFill="1" applyBorder="1" applyAlignment="1">
      <alignment horizontal="right" vertical="center"/>
    </xf>
    <xf numFmtId="3" fontId="7" fillId="2" borderId="12" xfId="0" applyNumberFormat="1" applyFont="1" applyFill="1" applyBorder="1" applyAlignment="1">
      <alignment horizontal="right" vertical="center"/>
    </xf>
    <xf numFmtId="3" fontId="7" fillId="2" borderId="12" xfId="0" applyNumberFormat="1" applyFont="1" applyFill="1" applyBorder="1" applyAlignment="1" quotePrefix="1">
      <alignment horizontal="right" vertical="center"/>
    </xf>
    <xf numFmtId="3" fontId="7" fillId="2" borderId="42" xfId="0" applyNumberFormat="1" applyFont="1" applyFill="1" applyBorder="1" applyAlignment="1">
      <alignment horizontal="right" vertical="center"/>
    </xf>
    <xf numFmtId="49" fontId="5" fillId="2" borderId="47" xfId="0" applyNumberFormat="1" applyFont="1" applyFill="1" applyBorder="1" applyAlignment="1">
      <alignment horizontal="right" vertical="center"/>
    </xf>
    <xf numFmtId="49" fontId="5" fillId="2" borderId="18" xfId="0" applyNumberFormat="1" applyFont="1" applyFill="1" applyBorder="1" applyAlignment="1">
      <alignment vertical="center"/>
    </xf>
    <xf numFmtId="3" fontId="5" fillId="2" borderId="48" xfId="0" applyNumberFormat="1" applyFont="1" applyFill="1" applyBorder="1" applyAlignment="1">
      <alignment horizontal="right" vertical="center"/>
    </xf>
    <xf numFmtId="3" fontId="5" fillId="2" borderId="17" xfId="0" applyNumberFormat="1" applyFont="1" applyFill="1" applyBorder="1" applyAlignment="1" quotePrefix="1">
      <alignment horizontal="right" vertical="center"/>
    </xf>
    <xf numFmtId="49" fontId="5" fillId="2" borderId="24" xfId="0" applyNumberFormat="1" applyFont="1" applyFill="1" applyBorder="1" applyAlignment="1">
      <alignment horizontal="right" vertical="center"/>
    </xf>
    <xf numFmtId="49" fontId="5" fillId="2" borderId="37" xfId="0" applyNumberFormat="1" applyFont="1" applyFill="1" applyBorder="1" applyAlignment="1">
      <alignment vertical="center"/>
    </xf>
    <xf numFmtId="3" fontId="5" fillId="2" borderId="14" xfId="0" applyNumberFormat="1" applyFont="1" applyFill="1" applyBorder="1" applyAlignment="1">
      <alignment horizontal="right" vertical="center"/>
    </xf>
    <xf numFmtId="3" fontId="5" fillId="2" borderId="15" xfId="0" applyNumberFormat="1" applyFont="1" applyFill="1" applyBorder="1" applyAlignment="1">
      <alignment horizontal="right" vertical="center"/>
    </xf>
    <xf numFmtId="3" fontId="5" fillId="2" borderId="36" xfId="0" applyNumberFormat="1" applyFont="1" applyFill="1" applyBorder="1" applyAlignment="1">
      <alignment horizontal="right" vertical="center"/>
    </xf>
    <xf numFmtId="3" fontId="5" fillId="2" borderId="37" xfId="0" applyNumberFormat="1" applyFont="1" applyFill="1" applyBorder="1" applyAlignment="1">
      <alignment horizontal="right" vertical="center"/>
    </xf>
    <xf numFmtId="49" fontId="7" fillId="2" borderId="37" xfId="0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 applyBorder="1" applyAlignment="1">
      <alignment horizontal="left" vertical="center" wrapText="1"/>
    </xf>
    <xf numFmtId="49" fontId="7" fillId="2" borderId="49" xfId="0" applyNumberFormat="1" applyFont="1" applyFill="1" applyBorder="1" applyAlignment="1">
      <alignment horizontal="left" vertical="center" wrapText="1"/>
    </xf>
    <xf numFmtId="3" fontId="7" fillId="2" borderId="14" xfId="0" applyNumberFormat="1" applyFont="1" applyFill="1" applyBorder="1" applyAlignment="1">
      <alignment horizontal="right" vertical="center"/>
    </xf>
    <xf numFmtId="3" fontId="7" fillId="2" borderId="15" xfId="0" applyNumberFormat="1" applyFont="1" applyFill="1" applyBorder="1" applyAlignment="1">
      <alignment horizontal="right" vertical="center"/>
    </xf>
    <xf numFmtId="3" fontId="7" fillId="2" borderId="37" xfId="0" applyNumberFormat="1" applyFont="1" applyFill="1" applyBorder="1" applyAlignment="1">
      <alignment horizontal="right" vertical="center"/>
    </xf>
    <xf numFmtId="49" fontId="5" fillId="2" borderId="18" xfId="0" applyNumberFormat="1" applyFont="1" applyFill="1" applyBorder="1" applyAlignment="1">
      <alignment vertical="center" wrapText="1"/>
    </xf>
    <xf numFmtId="3" fontId="5" fillId="2" borderId="41" xfId="0" applyNumberFormat="1" applyFont="1" applyFill="1" applyBorder="1" applyAlignment="1" quotePrefix="1">
      <alignment horizontal="right" vertical="center"/>
    </xf>
    <xf numFmtId="3" fontId="5" fillId="2" borderId="18" xfId="0" applyNumberFormat="1" applyFont="1" applyFill="1" applyBorder="1" applyAlignment="1" quotePrefix="1">
      <alignment horizontal="right" vertical="center"/>
    </xf>
    <xf numFmtId="49" fontId="8" fillId="2" borderId="50" xfId="0" applyNumberFormat="1" applyFont="1" applyFill="1" applyBorder="1" applyAlignment="1">
      <alignment horizontal="center" vertical="center"/>
    </xf>
    <xf numFmtId="3" fontId="7" fillId="2" borderId="51" xfId="0" applyNumberFormat="1" applyFont="1" applyFill="1" applyBorder="1" applyAlignment="1">
      <alignment horizontal="right" vertical="center"/>
    </xf>
    <xf numFmtId="49" fontId="5" fillId="2" borderId="37" xfId="0" applyNumberFormat="1" applyFont="1" applyFill="1" applyBorder="1" applyAlignment="1">
      <alignment vertical="center" wrapText="1"/>
    </xf>
    <xf numFmtId="3" fontId="5" fillId="2" borderId="12" xfId="0" applyNumberFormat="1" applyFont="1" applyFill="1" applyBorder="1" applyAlignment="1">
      <alignment horizontal="right" vertical="center"/>
    </xf>
    <xf numFmtId="49" fontId="5" fillId="2" borderId="19" xfId="0" applyNumberFormat="1" applyFont="1" applyFill="1" applyBorder="1" applyAlignment="1">
      <alignment horizontal="right" vertical="center"/>
    </xf>
    <xf numFmtId="49" fontId="4" fillId="2" borderId="52" xfId="0" applyNumberFormat="1" applyFont="1" applyFill="1" applyBorder="1" applyAlignment="1">
      <alignment horizontal="center" vertical="center"/>
    </xf>
    <xf numFmtId="49" fontId="5" fillId="2" borderId="53" xfId="0" applyNumberFormat="1" applyFont="1" applyFill="1" applyBorder="1" applyAlignment="1">
      <alignment horizontal="center" vertical="center"/>
    </xf>
    <xf numFmtId="49" fontId="5" fillId="2" borderId="54" xfId="0" applyNumberFormat="1" applyFont="1" applyFill="1" applyBorder="1" applyAlignment="1">
      <alignment vertical="center" wrapText="1"/>
    </xf>
    <xf numFmtId="3" fontId="5" fillId="2" borderId="55" xfId="0" applyNumberFormat="1" applyFont="1" applyFill="1" applyBorder="1" applyAlignment="1">
      <alignment horizontal="right" vertical="center"/>
    </xf>
    <xf numFmtId="3" fontId="5" fillId="2" borderId="56" xfId="0" applyNumberFormat="1" applyFont="1" applyFill="1" applyBorder="1" applyAlignment="1">
      <alignment horizontal="right" vertical="center"/>
    </xf>
    <xf numFmtId="3" fontId="5" fillId="2" borderId="57" xfId="0" applyNumberFormat="1" applyFont="1" applyFill="1" applyBorder="1" applyAlignment="1">
      <alignment horizontal="right" vertical="center"/>
    </xf>
    <xf numFmtId="3" fontId="5" fillId="2" borderId="53" xfId="0" applyNumberFormat="1" applyFont="1" applyFill="1" applyBorder="1" applyAlignment="1" quotePrefix="1">
      <alignment horizontal="right" vertical="center"/>
    </xf>
    <xf numFmtId="3" fontId="5" fillId="2" borderId="53" xfId="0" applyNumberFormat="1" applyFont="1" applyFill="1" applyBorder="1" applyAlignment="1">
      <alignment horizontal="right" vertical="center"/>
    </xf>
    <xf numFmtId="3" fontId="5" fillId="2" borderId="54" xfId="0" applyNumberFormat="1" applyFont="1" applyFill="1" applyBorder="1" applyAlignment="1" quotePrefix="1">
      <alignment horizontal="right" vertical="center"/>
    </xf>
    <xf numFmtId="49" fontId="8" fillId="2" borderId="58" xfId="0" applyNumberFormat="1" applyFont="1" applyFill="1" applyBorder="1" applyAlignment="1">
      <alignment horizontal="center" vertical="center"/>
    </xf>
    <xf numFmtId="49" fontId="6" fillId="2" borderId="59" xfId="0" applyNumberFormat="1" applyFont="1" applyFill="1" applyBorder="1" applyAlignment="1">
      <alignment horizontal="center" vertical="center"/>
    </xf>
    <xf numFmtId="3" fontId="6" fillId="2" borderId="60" xfId="0" applyNumberFormat="1" applyFont="1" applyFill="1" applyBorder="1" applyAlignment="1">
      <alignment vertical="center"/>
    </xf>
    <xf numFmtId="3" fontId="6" fillId="2" borderId="61" xfId="0" applyNumberFormat="1" applyFont="1" applyFill="1" applyBorder="1" applyAlignment="1">
      <alignment vertical="center"/>
    </xf>
    <xf numFmtId="49" fontId="6" fillId="2" borderId="62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showZeros="0" tabSelected="1" zoomScale="92" zoomScaleNormal="92" workbookViewId="0" topLeftCell="A1">
      <selection activeCell="J1" sqref="J1"/>
    </sheetView>
  </sheetViews>
  <sheetFormatPr defaultColWidth="9.00390625" defaultRowHeight="12.75"/>
  <cols>
    <col min="1" max="1" width="5.375" style="1" customWidth="1"/>
    <col min="2" max="2" width="6.25390625" style="1" customWidth="1"/>
    <col min="3" max="3" width="8.125" style="1" hidden="1" customWidth="1"/>
    <col min="4" max="4" width="47.25390625" style="1" customWidth="1"/>
    <col min="5" max="7" width="10.375" style="1" bestFit="1" customWidth="1"/>
    <col min="8" max="8" width="9.75390625" style="1" customWidth="1"/>
    <col min="9" max="9" width="10.625" style="1" customWidth="1"/>
    <col min="10" max="10" width="11.625" style="1" customWidth="1"/>
    <col min="11" max="11" width="10.625" style="1" customWidth="1"/>
    <col min="12" max="12" width="11.75390625" style="1" customWidth="1"/>
    <col min="13" max="16384" width="9.125" style="1" customWidth="1"/>
  </cols>
  <sheetData>
    <row r="1" spans="11:12" ht="11.25">
      <c r="K1" s="2"/>
      <c r="L1" s="2"/>
    </row>
    <row r="2" spans="9:12" ht="11.25">
      <c r="I2" s="3"/>
      <c r="J2" s="3"/>
      <c r="K2" s="4" t="s">
        <v>0</v>
      </c>
      <c r="L2" s="4"/>
    </row>
    <row r="3" spans="9:12" ht="15.75" customHeight="1">
      <c r="I3" s="3"/>
      <c r="J3" s="4" t="s">
        <v>1</v>
      </c>
      <c r="K3" s="4"/>
      <c r="L3" s="4"/>
    </row>
    <row r="4" ht="5.25" customHeight="1" hidden="1">
      <c r="K4" s="5"/>
    </row>
    <row r="5" spans="1:12" ht="29.25" customHeight="1" thickBo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16" customFormat="1" ht="51" customHeight="1" thickTop="1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  <c r="I6" s="14"/>
      <c r="J6" s="14"/>
      <c r="K6" s="14"/>
      <c r="L6" s="15" t="s">
        <v>8</v>
      </c>
    </row>
    <row r="7" spans="1:12" s="16" customFormat="1" ht="21" customHeight="1">
      <c r="A7" s="17"/>
      <c r="B7" s="18"/>
      <c r="C7" s="19"/>
      <c r="D7" s="20"/>
      <c r="E7" s="21" t="s">
        <v>9</v>
      </c>
      <c r="F7" s="22" t="s">
        <v>10</v>
      </c>
      <c r="G7" s="23" t="s">
        <v>9</v>
      </c>
      <c r="H7" s="24" t="s">
        <v>11</v>
      </c>
      <c r="I7" s="24"/>
      <c r="J7" s="24"/>
      <c r="K7" s="25"/>
      <c r="L7" s="26"/>
    </row>
    <row r="8" spans="1:12" s="16" customFormat="1" ht="51.75" customHeight="1">
      <c r="A8" s="17"/>
      <c r="B8" s="18"/>
      <c r="C8" s="27"/>
      <c r="D8" s="20"/>
      <c r="E8" s="28"/>
      <c r="F8" s="29" t="s">
        <v>12</v>
      </c>
      <c r="G8" s="28"/>
      <c r="H8" s="30" t="s">
        <v>13</v>
      </c>
      <c r="I8" s="30" t="s">
        <v>14</v>
      </c>
      <c r="J8" s="30" t="s">
        <v>15</v>
      </c>
      <c r="K8" s="31" t="s">
        <v>16</v>
      </c>
      <c r="L8" s="32"/>
    </row>
    <row r="9" spans="1:12" s="16" customFormat="1" ht="15" customHeight="1">
      <c r="A9" s="33">
        <v>1</v>
      </c>
      <c r="B9" s="34">
        <v>2</v>
      </c>
      <c r="C9" s="35"/>
      <c r="D9" s="36">
        <v>3</v>
      </c>
      <c r="E9" s="37">
        <v>4</v>
      </c>
      <c r="F9" s="36">
        <v>5</v>
      </c>
      <c r="G9" s="38">
        <v>6</v>
      </c>
      <c r="H9" s="34">
        <v>7</v>
      </c>
      <c r="I9" s="34">
        <v>8</v>
      </c>
      <c r="J9" s="34">
        <v>9</v>
      </c>
      <c r="K9" s="35">
        <v>10</v>
      </c>
      <c r="L9" s="39"/>
    </row>
    <row r="10" spans="1:12" s="49" customFormat="1" ht="16.5" customHeight="1" hidden="1">
      <c r="A10" s="40" t="s">
        <v>17</v>
      </c>
      <c r="B10" s="41" t="s">
        <v>18</v>
      </c>
      <c r="C10" s="41"/>
      <c r="D10" s="42"/>
      <c r="E10" s="43">
        <f>SUM(E11)</f>
        <v>0</v>
      </c>
      <c r="F10" s="44" t="s">
        <v>19</v>
      </c>
      <c r="G10" s="45">
        <f>SUM(G11)</f>
        <v>0</v>
      </c>
      <c r="H10" s="46" t="s">
        <v>19</v>
      </c>
      <c r="I10" s="46" t="s">
        <v>19</v>
      </c>
      <c r="J10" s="46" t="s">
        <v>19</v>
      </c>
      <c r="K10" s="47">
        <f>SUM(K11)</f>
        <v>0</v>
      </c>
      <c r="L10" s="48"/>
    </row>
    <row r="11" spans="1:12" s="49" customFormat="1" ht="11.25" hidden="1">
      <c r="A11" s="50"/>
      <c r="B11" s="51" t="s">
        <v>20</v>
      </c>
      <c r="C11" s="51"/>
      <c r="D11" s="52" t="s">
        <v>21</v>
      </c>
      <c r="E11" s="53"/>
      <c r="F11" s="54" t="s">
        <v>19</v>
      </c>
      <c r="G11" s="55">
        <f>SUM(H11:K11)</f>
        <v>0</v>
      </c>
      <c r="H11" s="46" t="s">
        <v>19</v>
      </c>
      <c r="I11" s="46" t="s">
        <v>19</v>
      </c>
      <c r="J11" s="46" t="s">
        <v>19</v>
      </c>
      <c r="K11" s="56"/>
      <c r="L11" s="57"/>
    </row>
    <row r="12" spans="1:12" s="49" customFormat="1" ht="6.75" customHeight="1" hidden="1">
      <c r="A12" s="58"/>
      <c r="B12" s="59"/>
      <c r="C12" s="59"/>
      <c r="D12" s="60"/>
      <c r="E12" s="61"/>
      <c r="F12" s="62"/>
      <c r="G12" s="63"/>
      <c r="H12" s="61"/>
      <c r="I12" s="61"/>
      <c r="J12" s="64"/>
      <c r="K12" s="65"/>
      <c r="L12" s="57"/>
    </row>
    <row r="13" spans="1:12" s="49" customFormat="1" ht="16.5" customHeight="1" hidden="1">
      <c r="A13" s="50" t="s">
        <v>17</v>
      </c>
      <c r="B13" s="52" t="s">
        <v>22</v>
      </c>
      <c r="C13" s="52"/>
      <c r="D13" s="52"/>
      <c r="E13" s="66" t="s">
        <v>19</v>
      </c>
      <c r="F13" s="67" t="s">
        <v>23</v>
      </c>
      <c r="G13" s="68" t="s">
        <v>19</v>
      </c>
      <c r="H13" s="66" t="s">
        <v>19</v>
      </c>
      <c r="I13" s="66" t="s">
        <v>19</v>
      </c>
      <c r="J13" s="66" t="s">
        <v>19</v>
      </c>
      <c r="K13" s="69" t="s">
        <v>19</v>
      </c>
      <c r="L13" s="57"/>
    </row>
    <row r="14" spans="1:12" s="49" customFormat="1" ht="12" customHeight="1" hidden="1">
      <c r="A14" s="50"/>
      <c r="B14" s="51" t="s">
        <v>20</v>
      </c>
      <c r="C14" s="51"/>
      <c r="D14" s="52" t="s">
        <v>21</v>
      </c>
      <c r="E14" s="66" t="s">
        <v>19</v>
      </c>
      <c r="F14" s="67" t="s">
        <v>23</v>
      </c>
      <c r="G14" s="68" t="s">
        <v>19</v>
      </c>
      <c r="H14" s="66" t="s">
        <v>19</v>
      </c>
      <c r="I14" s="66" t="s">
        <v>19</v>
      </c>
      <c r="J14" s="66" t="s">
        <v>19</v>
      </c>
      <c r="K14" s="69" t="s">
        <v>19</v>
      </c>
      <c r="L14" s="57"/>
    </row>
    <row r="15" spans="1:12" s="49" customFormat="1" ht="6" customHeight="1" hidden="1">
      <c r="A15" s="58"/>
      <c r="B15" s="59"/>
      <c r="C15" s="59"/>
      <c r="D15" s="60"/>
      <c r="E15" s="70"/>
      <c r="F15" s="71"/>
      <c r="G15" s="72"/>
      <c r="H15" s="66"/>
      <c r="I15" s="70"/>
      <c r="J15" s="70"/>
      <c r="K15" s="73"/>
      <c r="L15" s="57"/>
    </row>
    <row r="16" spans="1:12" s="49" customFormat="1" ht="20.25" customHeight="1">
      <c r="A16" s="74" t="s">
        <v>24</v>
      </c>
      <c r="B16" s="75" t="s">
        <v>25</v>
      </c>
      <c r="C16" s="76"/>
      <c r="D16" s="77"/>
      <c r="E16" s="78">
        <f>E17</f>
        <v>88868</v>
      </c>
      <c r="F16" s="79">
        <f>F17</f>
        <v>88868</v>
      </c>
      <c r="G16" s="80">
        <f>H16+I16+K16</f>
        <v>88868</v>
      </c>
      <c r="H16" s="81">
        <v>69160</v>
      </c>
      <c r="I16" s="82">
        <v>13164</v>
      </c>
      <c r="J16" s="83" t="s">
        <v>19</v>
      </c>
      <c r="K16" s="84">
        <f>K17</f>
        <v>6544</v>
      </c>
      <c r="L16" s="85" t="s">
        <v>26</v>
      </c>
    </row>
    <row r="17" spans="1:12" s="49" customFormat="1" ht="18.75" customHeight="1">
      <c r="A17" s="58"/>
      <c r="B17" s="59" t="s">
        <v>27</v>
      </c>
      <c r="C17" s="59"/>
      <c r="D17" s="86" t="s">
        <v>28</v>
      </c>
      <c r="E17" s="87">
        <v>88868</v>
      </c>
      <c r="F17" s="71">
        <v>88868</v>
      </c>
      <c r="G17" s="72">
        <f>H17+I17+K17</f>
        <v>88868</v>
      </c>
      <c r="H17" s="70">
        <v>69160</v>
      </c>
      <c r="I17" s="70">
        <v>13164</v>
      </c>
      <c r="J17" s="88" t="s">
        <v>19</v>
      </c>
      <c r="K17" s="73">
        <v>6544</v>
      </c>
      <c r="L17" s="89"/>
    </row>
    <row r="18" spans="1:12" s="49" customFormat="1" ht="11.25" hidden="1">
      <c r="A18" s="50"/>
      <c r="B18" s="51" t="s">
        <v>29</v>
      </c>
      <c r="C18" s="51"/>
      <c r="D18" s="90" t="s">
        <v>30</v>
      </c>
      <c r="E18" s="91"/>
      <c r="F18" s="92"/>
      <c r="G18" s="93"/>
      <c r="H18" s="66"/>
      <c r="I18" s="66"/>
      <c r="J18" s="66"/>
      <c r="K18" s="94"/>
      <c r="L18" s="57"/>
    </row>
    <row r="19" spans="1:12" s="49" customFormat="1" ht="32.25" customHeight="1">
      <c r="A19" s="74" t="s">
        <v>31</v>
      </c>
      <c r="B19" s="95" t="s">
        <v>32</v>
      </c>
      <c r="C19" s="96"/>
      <c r="D19" s="97"/>
      <c r="E19" s="98">
        <v>1580</v>
      </c>
      <c r="F19" s="99">
        <v>1580</v>
      </c>
      <c r="G19" s="80">
        <f>H19+I19+K19</f>
        <v>1580</v>
      </c>
      <c r="H19" s="83">
        <v>1200</v>
      </c>
      <c r="I19" s="83">
        <v>220</v>
      </c>
      <c r="J19" s="83" t="s">
        <v>19</v>
      </c>
      <c r="K19" s="100">
        <f>K20</f>
        <v>160</v>
      </c>
      <c r="L19" s="85" t="s">
        <v>26</v>
      </c>
    </row>
    <row r="20" spans="1:12" s="49" customFormat="1" ht="25.5" customHeight="1">
      <c r="A20" s="58"/>
      <c r="B20" s="59" t="s">
        <v>33</v>
      </c>
      <c r="C20" s="59"/>
      <c r="D20" s="101" t="s">
        <v>34</v>
      </c>
      <c r="E20" s="87">
        <v>1580</v>
      </c>
      <c r="F20" s="71">
        <v>1580</v>
      </c>
      <c r="G20" s="102">
        <v>1580</v>
      </c>
      <c r="H20" s="88">
        <v>1200</v>
      </c>
      <c r="I20" s="88">
        <v>220</v>
      </c>
      <c r="J20" s="88" t="s">
        <v>19</v>
      </c>
      <c r="K20" s="103">
        <v>160</v>
      </c>
      <c r="L20" s="89"/>
    </row>
    <row r="21" spans="1:12" s="49" customFormat="1" ht="20.25" customHeight="1">
      <c r="A21" s="74" t="s">
        <v>35</v>
      </c>
      <c r="B21" s="75" t="s">
        <v>36</v>
      </c>
      <c r="C21" s="76"/>
      <c r="D21" s="77"/>
      <c r="E21" s="98">
        <f>E22</f>
        <v>1000</v>
      </c>
      <c r="F21" s="99">
        <f>F22</f>
        <v>1000</v>
      </c>
      <c r="G21" s="80">
        <f>G22</f>
        <v>1000</v>
      </c>
      <c r="H21" s="83" t="s">
        <v>19</v>
      </c>
      <c r="I21" s="83" t="s">
        <v>19</v>
      </c>
      <c r="J21" s="83" t="s">
        <v>19</v>
      </c>
      <c r="K21" s="100">
        <v>1000</v>
      </c>
      <c r="L21" s="85" t="s">
        <v>26</v>
      </c>
    </row>
    <row r="22" spans="1:12" s="49" customFormat="1" ht="21" customHeight="1">
      <c r="A22" s="50"/>
      <c r="B22" s="51" t="s">
        <v>37</v>
      </c>
      <c r="C22" s="51"/>
      <c r="D22" s="90" t="s">
        <v>38</v>
      </c>
      <c r="E22" s="91">
        <v>1000</v>
      </c>
      <c r="F22" s="92">
        <v>1000</v>
      </c>
      <c r="G22" s="93">
        <v>1000</v>
      </c>
      <c r="H22" s="66" t="s">
        <v>19</v>
      </c>
      <c r="I22" s="66" t="s">
        <v>19</v>
      </c>
      <c r="J22" s="66" t="s">
        <v>19</v>
      </c>
      <c r="K22" s="94">
        <v>1000</v>
      </c>
      <c r="L22" s="89"/>
    </row>
    <row r="23" spans="1:12" s="49" customFormat="1" ht="19.5" customHeight="1">
      <c r="A23" s="104" t="s">
        <v>39</v>
      </c>
      <c r="B23" s="75" t="s">
        <v>40</v>
      </c>
      <c r="C23" s="76"/>
      <c r="D23" s="77"/>
      <c r="E23" s="78">
        <f>SUM(E24:E26)</f>
        <v>2938000</v>
      </c>
      <c r="F23" s="79">
        <f>SUM(F24:F26)</f>
        <v>2938000</v>
      </c>
      <c r="G23" s="105">
        <f>SUM(H23:K23)</f>
        <v>2938000</v>
      </c>
      <c r="H23" s="81">
        <f>SUM(H24:H26)</f>
        <v>50554</v>
      </c>
      <c r="I23" s="81">
        <f>SUM(I24:I26)</f>
        <v>29358</v>
      </c>
      <c r="J23" s="81">
        <f>SUM(J24:J26)</f>
        <v>2849540</v>
      </c>
      <c r="K23" s="84">
        <f>SUM(K24:K26)</f>
        <v>8548</v>
      </c>
      <c r="L23" s="85" t="s">
        <v>26</v>
      </c>
    </row>
    <row r="24" spans="1:12" s="49" customFormat="1" ht="39" customHeight="1">
      <c r="A24" s="50"/>
      <c r="B24" s="51" t="s">
        <v>41</v>
      </c>
      <c r="C24" s="51"/>
      <c r="D24" s="106" t="s">
        <v>42</v>
      </c>
      <c r="E24" s="91">
        <v>2648000</v>
      </c>
      <c r="F24" s="92">
        <f>G24</f>
        <v>2648000</v>
      </c>
      <c r="G24" s="93">
        <f>H24+I24+J24+K24</f>
        <v>2648000</v>
      </c>
      <c r="H24" s="66">
        <v>50554</v>
      </c>
      <c r="I24" s="66">
        <v>29358</v>
      </c>
      <c r="J24" s="107">
        <v>2559540</v>
      </c>
      <c r="K24" s="69">
        <v>8548</v>
      </c>
      <c r="L24" s="108"/>
    </row>
    <row r="25" spans="1:12" s="49" customFormat="1" ht="42" customHeight="1">
      <c r="A25" s="50"/>
      <c r="B25" s="51" t="s">
        <v>43</v>
      </c>
      <c r="C25" s="51"/>
      <c r="D25" s="106" t="s">
        <v>44</v>
      </c>
      <c r="E25" s="91">
        <v>33000</v>
      </c>
      <c r="F25" s="92">
        <v>33000</v>
      </c>
      <c r="G25" s="93">
        <v>33000</v>
      </c>
      <c r="H25" s="66" t="s">
        <v>19</v>
      </c>
      <c r="I25" s="66" t="s">
        <v>19</v>
      </c>
      <c r="J25" s="107">
        <v>33000</v>
      </c>
      <c r="K25" s="69" t="s">
        <v>45</v>
      </c>
      <c r="L25" s="108"/>
    </row>
    <row r="26" spans="1:12" s="49" customFormat="1" ht="42" customHeight="1" thickBot="1">
      <c r="A26" s="109"/>
      <c r="B26" s="110" t="s">
        <v>46</v>
      </c>
      <c r="C26" s="110"/>
      <c r="D26" s="111" t="s">
        <v>47</v>
      </c>
      <c r="E26" s="112">
        <v>257000</v>
      </c>
      <c r="F26" s="113">
        <v>257000</v>
      </c>
      <c r="G26" s="114">
        <v>257000</v>
      </c>
      <c r="H26" s="115" t="s">
        <v>19</v>
      </c>
      <c r="I26" s="115" t="s">
        <v>19</v>
      </c>
      <c r="J26" s="116">
        <v>257000</v>
      </c>
      <c r="K26" s="117" t="s">
        <v>45</v>
      </c>
      <c r="L26" s="108"/>
    </row>
    <row r="27" spans="1:12" s="123" customFormat="1" ht="28.5" customHeight="1" thickBot="1" thickTop="1">
      <c r="A27" s="118"/>
      <c r="B27" s="119" t="s">
        <v>9</v>
      </c>
      <c r="C27" s="119"/>
      <c r="D27" s="119"/>
      <c r="E27" s="120">
        <f>SUM(E16,E19,E21,E23)</f>
        <v>3029448</v>
      </c>
      <c r="F27" s="120">
        <f>SUM(F16+F19+F21+F23)</f>
        <v>3029448</v>
      </c>
      <c r="G27" s="120">
        <f>SUM(G16+G19+G21+G23)</f>
        <v>3029448</v>
      </c>
      <c r="H27" s="120">
        <f>SUM(H16+H19+H23)</f>
        <v>120914</v>
      </c>
      <c r="I27" s="120">
        <f>SUM(I16+I19+I23)</f>
        <v>42742</v>
      </c>
      <c r="J27" s="121">
        <f>SUM(J23)</f>
        <v>2849540</v>
      </c>
      <c r="K27" s="121">
        <f>SUM(K16+K19+K21+K23)</f>
        <v>16252</v>
      </c>
      <c r="L27" s="122" t="s">
        <v>26</v>
      </c>
    </row>
    <row r="28" spans="1:11" s="127" customFormat="1" ht="15.75" customHeight="1" thickTop="1">
      <c r="A28" s="124"/>
      <c r="B28" s="124"/>
      <c r="C28" s="124"/>
      <c r="D28" s="125"/>
      <c r="E28" s="126"/>
      <c r="F28" s="126"/>
      <c r="G28" s="126"/>
      <c r="H28" s="126"/>
      <c r="I28" s="126"/>
      <c r="J28" s="126"/>
      <c r="K28" s="126"/>
    </row>
    <row r="29" spans="1:11" ht="15.75" customHeight="1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28"/>
    </row>
    <row r="30" spans="1:11" ht="11.25">
      <c r="A30" s="129"/>
      <c r="B30" s="129"/>
      <c r="C30" s="129"/>
      <c r="D30" s="130"/>
      <c r="E30" s="131"/>
      <c r="F30" s="131"/>
      <c r="G30" s="131"/>
      <c r="H30" s="131"/>
      <c r="I30" s="131"/>
      <c r="J30" s="131"/>
      <c r="K30" s="131"/>
    </row>
    <row r="31" spans="1:11" ht="11.25">
      <c r="A31" s="129"/>
      <c r="B31" s="129"/>
      <c r="C31" s="129"/>
      <c r="D31" s="130"/>
      <c r="E31" s="131"/>
      <c r="F31" s="131"/>
      <c r="G31" s="131"/>
      <c r="H31" s="131"/>
      <c r="I31" s="131"/>
      <c r="J31" s="131"/>
      <c r="K31" s="131"/>
    </row>
    <row r="32" spans="1:11" ht="11.25">
      <c r="A32" s="129"/>
      <c r="B32" s="129"/>
      <c r="C32" s="129"/>
      <c r="D32" s="130"/>
      <c r="E32" s="131"/>
      <c r="F32" s="131"/>
      <c r="G32" s="131"/>
      <c r="H32" s="131"/>
      <c r="I32" s="131"/>
      <c r="J32" s="131"/>
      <c r="K32" s="131"/>
    </row>
    <row r="33" spans="1:11" ht="11.25">
      <c r="A33" s="129"/>
      <c r="B33" s="129"/>
      <c r="C33" s="129"/>
      <c r="D33" s="130"/>
      <c r="E33" s="131"/>
      <c r="F33" s="131"/>
      <c r="G33" s="131"/>
      <c r="H33" s="131"/>
      <c r="I33" s="131"/>
      <c r="J33" s="131"/>
      <c r="K33" s="131"/>
    </row>
    <row r="34" spans="1:11" ht="11.25">
      <c r="A34" s="129"/>
      <c r="B34" s="129"/>
      <c r="C34" s="129"/>
      <c r="D34" s="130"/>
      <c r="E34" s="131"/>
      <c r="F34" s="131"/>
      <c r="G34" s="131"/>
      <c r="H34" s="131"/>
      <c r="I34" s="131"/>
      <c r="J34" s="131"/>
      <c r="K34" s="131"/>
    </row>
    <row r="35" spans="1:11" ht="11.25">
      <c r="A35" s="129"/>
      <c r="B35" s="129"/>
      <c r="C35" s="129"/>
      <c r="D35" s="130"/>
      <c r="E35" s="131"/>
      <c r="F35" s="131"/>
      <c r="G35" s="131"/>
      <c r="H35" s="131"/>
      <c r="I35" s="131"/>
      <c r="J35" s="131"/>
      <c r="K35" s="131"/>
    </row>
    <row r="36" spans="5:11" ht="11.25">
      <c r="E36" s="131"/>
      <c r="F36" s="131"/>
      <c r="G36" s="131"/>
      <c r="H36" s="131"/>
      <c r="I36" s="131"/>
      <c r="J36" s="131"/>
      <c r="K36" s="131"/>
    </row>
    <row r="37" spans="5:11" ht="11.25">
      <c r="E37" s="131"/>
      <c r="F37" s="131"/>
      <c r="G37" s="131"/>
      <c r="H37" s="131"/>
      <c r="I37" s="131"/>
      <c r="J37" s="131"/>
      <c r="K37" s="131"/>
    </row>
  </sheetData>
  <mergeCells count="23">
    <mergeCell ref="K1:L1"/>
    <mergeCell ref="K2:L2"/>
    <mergeCell ref="J3:L3"/>
    <mergeCell ref="B27:D27"/>
    <mergeCell ref="L21:L22"/>
    <mergeCell ref="L23:L26"/>
    <mergeCell ref="D6:D8"/>
    <mergeCell ref="L6:L8"/>
    <mergeCell ref="L16:L17"/>
    <mergeCell ref="L19:L20"/>
    <mergeCell ref="A29:K29"/>
    <mergeCell ref="B19:D19"/>
    <mergeCell ref="B21:D21"/>
    <mergeCell ref="B23:D23"/>
    <mergeCell ref="A6:A8"/>
    <mergeCell ref="B6:B8"/>
    <mergeCell ref="A5:L5"/>
    <mergeCell ref="B16:D16"/>
    <mergeCell ref="G6:K6"/>
    <mergeCell ref="E6:F6"/>
    <mergeCell ref="E7:E8"/>
    <mergeCell ref="G7:G8"/>
    <mergeCell ref="H7:K7"/>
  </mergeCells>
  <printOptions horizontalCentered="1"/>
  <pageMargins left="0.31496062992125984" right="0.31496062992125984" top="0.1968503937007874" bottom="0.1968503937007874" header="0.15748031496062992" footer="0.35433070866141736"/>
  <pageSetup blackAndWhite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SS</cp:lastModifiedBy>
  <cp:lastPrinted>2008-12-31T06:32:49Z</cp:lastPrinted>
  <dcterms:created xsi:type="dcterms:W3CDTF">2008-12-31T06:31:26Z</dcterms:created>
  <dcterms:modified xsi:type="dcterms:W3CDTF">2008-12-31T06:32:51Z</dcterms:modified>
  <cp:category/>
  <cp:version/>
  <cp:contentType/>
  <cp:contentStatus/>
</cp:coreProperties>
</file>