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<sst xmlns="http://schemas.openxmlformats.org/spreadsheetml/2006/main" count="114" uniqueCount="84">
  <si>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>Załącznik Nr 4</t>
  </si>
  <si>
    <t>do Uchwały Nr XL/224/2010 Rady Miejskiej w Głuszycy</t>
  </si>
  <si>
    <t>z dnia 31 maja 2010 r. w sprawie zmian w budżecie gminy na rok 2010</t>
  </si>
  <si>
    <t xml:space="preserve">Planowane wydatki inwestycyjne  w 2010 r. </t>
  </si>
  <si>
    <t>w zł</t>
  </si>
  <si>
    <t>Lp.</t>
  </si>
  <si>
    <t>Treść</t>
  </si>
  <si>
    <t>Dział</t>
  </si>
  <si>
    <t>Rozdział</t>
  </si>
  <si>
    <t>§</t>
  </si>
  <si>
    <t>Wartość
kosztory-sowa
zadania</t>
  </si>
  <si>
    <t>Nakłady poniesione
dotychczas</t>
  </si>
  <si>
    <t>Planowane wydatki z budżetu 
gminy w 2010 r.</t>
  </si>
  <si>
    <t>Żródło finansowania</t>
  </si>
  <si>
    <t>Budżet Państwa</t>
  </si>
  <si>
    <t>Inne źródła</t>
  </si>
  <si>
    <t>Srodki, o których mowa w art. 5 ust.1. pkt 2 i 3</t>
  </si>
  <si>
    <t>budżet gminy</t>
  </si>
  <si>
    <t>Plan przed zmianą</t>
  </si>
  <si>
    <t>Zmiana</t>
  </si>
  <si>
    <t>Plan po zmianach</t>
  </si>
  <si>
    <t>Drogi, oświetlenie, chodniki</t>
  </si>
  <si>
    <t>1</t>
  </si>
  <si>
    <t>Rewitalizacja i odbudowa drogi przy ulicy Leśnej</t>
  </si>
  <si>
    <t>600</t>
  </si>
  <si>
    <t>60078</t>
  </si>
  <si>
    <t>6050</t>
  </si>
  <si>
    <t>2</t>
  </si>
  <si>
    <t>Utwardzenie placu manewrowego między garażami przy ul. Pionierów</t>
  </si>
  <si>
    <t>60016</t>
  </si>
  <si>
    <t>3</t>
  </si>
  <si>
    <t>Wykonanie placu postojowego we wsi Sierpnica</t>
  </si>
  <si>
    <t>4</t>
  </si>
  <si>
    <t>Budowa oświetlenia ulicznego przy ulicy Parkowej, Polnej, Górnej i łącznika Mazurska Sienkiewicza</t>
  </si>
  <si>
    <t>Turystyka</t>
  </si>
  <si>
    <t>5</t>
  </si>
  <si>
    <t>Adaptacja pomieszczeń Centrum Kultury w Głuszycy na Centrum Informacji Turystycznej wraz z termomodernizacją budynku</t>
  </si>
  <si>
    <t>630</t>
  </si>
  <si>
    <t>63003</t>
  </si>
  <si>
    <t>Działalność usługowa</t>
  </si>
  <si>
    <t>6</t>
  </si>
  <si>
    <t>Opracowanie miejscowego planu zagospodarowania przestrzennego obszaru położonego w obrębie wsi Głuszyca</t>
  </si>
  <si>
    <t>710</t>
  </si>
  <si>
    <t>71004</t>
  </si>
  <si>
    <t>7</t>
  </si>
  <si>
    <t>Modernizacja cmentarza komunalnego</t>
  </si>
  <si>
    <t>71035</t>
  </si>
  <si>
    <t>Administracja publiczna</t>
  </si>
  <si>
    <t>8</t>
  </si>
  <si>
    <t>Wykonanie sieci komputerowej w urzędzie miejskim</t>
  </si>
  <si>
    <t>750</t>
  </si>
  <si>
    <t>75023</t>
  </si>
  <si>
    <t>6060</t>
  </si>
  <si>
    <t>Obrona cywilna</t>
  </si>
  <si>
    <t>9</t>
  </si>
  <si>
    <t>Zakup syreny alarmowej</t>
  </si>
  <si>
    <t>754</t>
  </si>
  <si>
    <t>75414</t>
  </si>
  <si>
    <t>Gospodarka komunalna</t>
  </si>
  <si>
    <t>10</t>
  </si>
  <si>
    <t>Budowa kanalizacji sanitarnej w Głuszycy Górnej</t>
  </si>
  <si>
    <t>900</t>
  </si>
  <si>
    <t>90001</t>
  </si>
  <si>
    <t>11</t>
  </si>
  <si>
    <t>Budowa kanalizacji sanitarnej do budynków mieszkalnych przy ul. Dolnej w Głuszycy</t>
  </si>
  <si>
    <t>12</t>
  </si>
  <si>
    <t>Odbudowa murów oporowych Ciek R-20 we wsi Grzmiąca - usuwanie skutków powodzi</t>
  </si>
  <si>
    <t>90078</t>
  </si>
  <si>
    <t>13</t>
  </si>
  <si>
    <t>Skanalizowanie rowu melioracyjnego dz. Nr 473 ul.Boh.Getta w Głuszycy</t>
  </si>
  <si>
    <t>14</t>
  </si>
  <si>
    <t>Budowa placów zabaw w sołectwach gminy Głuszyca</t>
  </si>
  <si>
    <t>90095</t>
  </si>
  <si>
    <t>Sport</t>
  </si>
  <si>
    <t>15</t>
  </si>
  <si>
    <t xml:space="preserve">Infrastruktura sportowo-rekreacyjna w sołectwach Gminy Głuszyca </t>
  </si>
  <si>
    <t>926</t>
  </si>
  <si>
    <t>92601</t>
  </si>
  <si>
    <t>16</t>
  </si>
  <si>
    <t>Budowa kompleksu boisk sportowych w ramach programu "Moje boisko Orlik 2012" przy ul.Dolnej w Głuszycy</t>
  </si>
  <si>
    <t>926,01</t>
  </si>
  <si>
    <t>17</t>
  </si>
  <si>
    <t>Budowa Skateparku w Głuszycy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</si>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</sst>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0%"/>
  </numFmts>
  <fonts count="9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7.5"/>
      <name val="Tahoma"/>
      <family val="2"/>
    </font>
    <font>
      <sz val="7.5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7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righ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vertical="center"/>
    </xf>
    <xf numFmtId="166" fontId="8" fillId="0" borderId="1" xfId="0" applyNumberFormat="1" applyFont="1" applyBorder="1" applyAlignment="1">
      <alignment horizontal="right" vertical="top" wrapText="1"/>
    </xf>
    <xf numFmtId="166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4" fontId="6" fillId="0" borderId="3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164" fontId="6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workbookViewId="0" topLeftCell="A1">
      <selection activeCell="N3" sqref="N3"/>
    </sheetView>
  </sheetViews>
  <sheetFormatPr defaultColWidth="9.00390625" defaultRowHeight="12.75"/>
  <cols>
    <col min="1" max="1" width="4.625" style="1" customWidth="1"/>
    <col min="2" max="2" width="22.625" style="1" customWidth="1"/>
    <col min="3" max="3" width="6.375" style="1" customWidth="1"/>
    <col min="4" max="5" width="7.75390625" style="1" customWidth="1"/>
    <col min="6" max="6" width="8.875" style="1" customWidth="1"/>
    <col min="7" max="7" width="10.375" style="1" customWidth="1"/>
    <col min="8" max="8" width="12.00390625" style="1" customWidth="1"/>
    <col min="9" max="10" width="11.00390625" style="1" customWidth="1"/>
    <col min="11" max="11" width="9.00390625" style="1" customWidth="1"/>
    <col min="12" max="12" width="7.75390625" style="1" customWidth="1"/>
    <col min="13" max="13" width="11.00390625" style="1" customWidth="1"/>
    <col min="14" max="14" width="9.00390625" style="1" customWidth="1"/>
    <col min="15" max="16384" width="9.125" style="1" customWidth="1"/>
  </cols>
  <sheetData>
    <row r="1" spans="11:14" ht="11.25">
      <c r="K1" s="2"/>
      <c r="N1" s="3" t="s">
        <v>0</v>
      </c>
    </row>
    <row r="2" spans="12:14" s="3" customFormat="1" ht="11.25">
      <c r="L2" s="4"/>
      <c r="M2" s="4"/>
      <c r="N2" s="3" t="s">
        <v>1</v>
      </c>
    </row>
    <row r="3" spans="8:14" s="3" customFormat="1" ht="11.25">
      <c r="H3" s="2"/>
      <c r="I3" s="2"/>
      <c r="J3" s="2"/>
      <c r="N3" s="3" t="s">
        <v>2</v>
      </c>
    </row>
    <row r="4" spans="1:14" ht="15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9" customHeight="1">
      <c r="A5" s="6"/>
      <c r="B5" s="6"/>
      <c r="C5" s="6"/>
      <c r="D5" s="6"/>
      <c r="E5" s="6"/>
      <c r="F5" s="6"/>
      <c r="G5" s="6"/>
      <c r="H5" s="7"/>
      <c r="I5" s="7"/>
      <c r="J5" s="7"/>
      <c r="K5" s="6"/>
      <c r="N5" s="2" t="s">
        <v>4</v>
      </c>
    </row>
    <row r="6" spans="1:14" s="10" customFormat="1" ht="18.75" customHeight="1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9" t="s">
        <v>11</v>
      </c>
      <c r="H6" s="9" t="s">
        <v>12</v>
      </c>
      <c r="I6" s="9"/>
      <c r="J6" s="9"/>
      <c r="K6" s="8" t="s">
        <v>13</v>
      </c>
      <c r="L6" s="8"/>
      <c r="M6" s="8"/>
      <c r="N6" s="8"/>
    </row>
    <row r="7" spans="1:14" ht="18.75" customHeight="1">
      <c r="A7" s="8"/>
      <c r="B7" s="8"/>
      <c r="C7" s="8"/>
      <c r="D7" s="8"/>
      <c r="E7" s="8"/>
      <c r="F7" s="9"/>
      <c r="G7" s="9"/>
      <c r="H7" s="9"/>
      <c r="I7" s="9"/>
      <c r="J7" s="9"/>
      <c r="K7" s="11" t="s">
        <v>14</v>
      </c>
      <c r="L7" s="11" t="s">
        <v>15</v>
      </c>
      <c r="M7" s="11" t="s">
        <v>16</v>
      </c>
      <c r="N7" s="11" t="s">
        <v>17</v>
      </c>
    </row>
    <row r="8" spans="1:14" ht="18.75" customHeight="1">
      <c r="A8" s="8"/>
      <c r="B8" s="8"/>
      <c r="C8" s="8"/>
      <c r="D8" s="8"/>
      <c r="E8" s="8"/>
      <c r="F8" s="9"/>
      <c r="G8" s="9"/>
      <c r="H8" s="9" t="s">
        <v>18</v>
      </c>
      <c r="I8" s="9" t="s">
        <v>19</v>
      </c>
      <c r="J8" s="9" t="s">
        <v>20</v>
      </c>
      <c r="K8" s="11"/>
      <c r="L8" s="11"/>
      <c r="M8" s="11"/>
      <c r="N8" s="11"/>
    </row>
    <row r="9" spans="1:14" s="12" customFormat="1" ht="18.75" customHeight="1">
      <c r="A9" s="8"/>
      <c r="B9" s="8"/>
      <c r="C9" s="8"/>
      <c r="D9" s="8"/>
      <c r="E9" s="8"/>
      <c r="F9" s="9"/>
      <c r="G9" s="9"/>
      <c r="H9" s="9"/>
      <c r="I9" s="9"/>
      <c r="J9" s="9"/>
      <c r="K9" s="11"/>
      <c r="L9" s="11"/>
      <c r="M9" s="11"/>
      <c r="N9" s="11"/>
    </row>
    <row r="10" spans="1:14" s="16" customFormat="1" ht="19.5" customHeight="1">
      <c r="A10" s="13" t="s">
        <v>21</v>
      </c>
      <c r="B10" s="13"/>
      <c r="C10" s="13"/>
      <c r="D10" s="13"/>
      <c r="E10" s="13"/>
      <c r="F10" s="14">
        <f>SUM(F11:F14)</f>
        <v>5548200</v>
      </c>
      <c r="G10" s="14">
        <f>SUM(G11:G14)</f>
        <v>0</v>
      </c>
      <c r="H10" s="14">
        <f>SUM(H11:H14)</f>
        <v>440000</v>
      </c>
      <c r="I10" s="14">
        <f>I11+I12+I13+I14</f>
        <v>8200</v>
      </c>
      <c r="J10" s="14">
        <f>J11+J12+J14+J13</f>
        <v>448200</v>
      </c>
      <c r="K10" s="15"/>
      <c r="L10" s="15"/>
      <c r="M10" s="15"/>
      <c r="N10" s="15"/>
    </row>
    <row r="11" spans="1:14" s="16" customFormat="1" ht="21" customHeight="1">
      <c r="A11" s="17" t="s">
        <v>22</v>
      </c>
      <c r="B11" s="18" t="s">
        <v>23</v>
      </c>
      <c r="C11" s="19" t="s">
        <v>24</v>
      </c>
      <c r="D11" s="20" t="s">
        <v>25</v>
      </c>
      <c r="E11" s="20" t="s">
        <v>26</v>
      </c>
      <c r="F11" s="21">
        <v>5000000</v>
      </c>
      <c r="G11" s="21">
        <v>0</v>
      </c>
      <c r="H11" s="21">
        <v>300000</v>
      </c>
      <c r="I11" s="21"/>
      <c r="J11" s="22">
        <v>300000</v>
      </c>
      <c r="K11" s="23">
        <v>0.8</v>
      </c>
      <c r="L11" s="24"/>
      <c r="M11" s="24"/>
      <c r="N11" s="24">
        <v>0.2</v>
      </c>
    </row>
    <row r="12" spans="1:14" s="16" customFormat="1" ht="27.75">
      <c r="A12" s="17" t="s">
        <v>27</v>
      </c>
      <c r="B12" s="18" t="s">
        <v>28</v>
      </c>
      <c r="C12" s="19" t="s">
        <v>24</v>
      </c>
      <c r="D12" s="20" t="s">
        <v>29</v>
      </c>
      <c r="E12" s="20" t="s">
        <v>26</v>
      </c>
      <c r="F12" s="21">
        <v>500000</v>
      </c>
      <c r="G12" s="21">
        <v>0</v>
      </c>
      <c r="H12" s="21">
        <v>100000</v>
      </c>
      <c r="I12" s="21"/>
      <c r="J12" s="22">
        <v>100000</v>
      </c>
      <c r="K12" s="23"/>
      <c r="L12" s="24"/>
      <c r="M12" s="24"/>
      <c r="N12" s="24">
        <v>1</v>
      </c>
    </row>
    <row r="13" spans="1:14" s="16" customFormat="1" ht="25.5" customHeight="1">
      <c r="A13" s="17" t="s">
        <v>30</v>
      </c>
      <c r="B13" s="18" t="s">
        <v>31</v>
      </c>
      <c r="C13" s="19" t="s">
        <v>24</v>
      </c>
      <c r="D13" s="20" t="s">
        <v>29</v>
      </c>
      <c r="E13" s="20" t="s">
        <v>26</v>
      </c>
      <c r="F13" s="21">
        <v>8200</v>
      </c>
      <c r="G13" s="21">
        <v>0</v>
      </c>
      <c r="H13" s="21">
        <v>0</v>
      </c>
      <c r="I13" s="21">
        <v>8200</v>
      </c>
      <c r="J13" s="22">
        <v>8200</v>
      </c>
      <c r="K13" s="23"/>
      <c r="L13" s="24"/>
      <c r="M13" s="24"/>
      <c r="N13" s="24">
        <v>1</v>
      </c>
    </row>
    <row r="14" spans="1:14" s="16" customFormat="1" ht="36.75">
      <c r="A14" s="17" t="s">
        <v>32</v>
      </c>
      <c r="B14" s="18" t="s">
        <v>33</v>
      </c>
      <c r="C14" s="19" t="s">
        <v>24</v>
      </c>
      <c r="D14" s="20" t="s">
        <v>29</v>
      </c>
      <c r="E14" s="20" t="s">
        <v>26</v>
      </c>
      <c r="F14" s="21">
        <v>40000</v>
      </c>
      <c r="G14" s="21">
        <v>0</v>
      </c>
      <c r="H14" s="21">
        <v>40000</v>
      </c>
      <c r="I14" s="21"/>
      <c r="J14" s="22">
        <v>40000</v>
      </c>
      <c r="K14" s="25"/>
      <c r="L14" s="26"/>
      <c r="M14" s="24"/>
      <c r="N14" s="24">
        <v>1</v>
      </c>
    </row>
    <row r="15" spans="1:14" s="16" customFormat="1" ht="19.5" customHeight="1">
      <c r="A15" s="27" t="s">
        <v>34</v>
      </c>
      <c r="B15" s="27"/>
      <c r="C15" s="19"/>
      <c r="D15" s="20"/>
      <c r="E15" s="20"/>
      <c r="F15" s="28">
        <f>SUM(F16:F16)</f>
        <v>1530000</v>
      </c>
      <c r="G15" s="28">
        <f>SUM(G16:G16)</f>
        <v>20000</v>
      </c>
      <c r="H15" s="28">
        <f>SUM(H16:H16)</f>
        <v>490000</v>
      </c>
      <c r="I15" s="28"/>
      <c r="J15" s="14">
        <v>490000</v>
      </c>
      <c r="K15" s="25"/>
      <c r="L15" s="24"/>
      <c r="M15" s="24"/>
      <c r="N15" s="24"/>
    </row>
    <row r="16" spans="1:14" s="16" customFormat="1" ht="36.75">
      <c r="A16" s="17" t="s">
        <v>35</v>
      </c>
      <c r="B16" s="18" t="s">
        <v>36</v>
      </c>
      <c r="C16" s="19" t="s">
        <v>37</v>
      </c>
      <c r="D16" s="20" t="s">
        <v>38</v>
      </c>
      <c r="E16" s="20" t="s">
        <v>26</v>
      </c>
      <c r="F16" s="21">
        <v>1530000</v>
      </c>
      <c r="G16" s="21">
        <v>20000</v>
      </c>
      <c r="H16" s="21">
        <v>490000</v>
      </c>
      <c r="I16" s="21"/>
      <c r="J16" s="22">
        <v>490000</v>
      </c>
      <c r="K16" s="25"/>
      <c r="L16" s="24">
        <v>0.75</v>
      </c>
      <c r="M16" s="24"/>
      <c r="N16" s="24">
        <v>0.25</v>
      </c>
    </row>
    <row r="17" spans="1:14" s="16" customFormat="1" ht="21" customHeight="1">
      <c r="A17" s="27" t="s">
        <v>39</v>
      </c>
      <c r="B17" s="27"/>
      <c r="C17" s="27"/>
      <c r="D17" s="29"/>
      <c r="E17" s="29"/>
      <c r="F17" s="28">
        <f>F18</f>
        <v>100000</v>
      </c>
      <c r="G17" s="28">
        <f>G18+G19</f>
        <v>55000</v>
      </c>
      <c r="H17" s="28">
        <f>H18+H19</f>
        <v>145000</v>
      </c>
      <c r="I17" s="28"/>
      <c r="J17" s="14">
        <f>J19+J18</f>
        <v>145000</v>
      </c>
      <c r="K17" s="15"/>
      <c r="L17" s="30"/>
      <c r="M17" s="31"/>
      <c r="N17" s="31"/>
    </row>
    <row r="18" spans="1:14" s="16" customFormat="1" ht="36.75">
      <c r="A18" s="17" t="s">
        <v>40</v>
      </c>
      <c r="B18" s="18" t="s">
        <v>41</v>
      </c>
      <c r="C18" s="19" t="s">
        <v>42</v>
      </c>
      <c r="D18" s="20" t="s">
        <v>43</v>
      </c>
      <c r="E18" s="20" t="s">
        <v>26</v>
      </c>
      <c r="F18" s="21">
        <v>100000</v>
      </c>
      <c r="G18" s="21">
        <v>25000</v>
      </c>
      <c r="H18" s="21">
        <v>45000</v>
      </c>
      <c r="I18" s="21"/>
      <c r="J18" s="22">
        <v>45000</v>
      </c>
      <c r="K18" s="25"/>
      <c r="L18" s="24">
        <v>0.69</v>
      </c>
      <c r="M18" s="24"/>
      <c r="N18" s="24">
        <v>0.31</v>
      </c>
    </row>
    <row r="19" spans="1:14" s="16" customFormat="1" ht="22.5" customHeight="1">
      <c r="A19" s="17" t="s">
        <v>44</v>
      </c>
      <c r="B19" s="18" t="s">
        <v>45</v>
      </c>
      <c r="C19" s="19" t="s">
        <v>42</v>
      </c>
      <c r="D19" s="20" t="s">
        <v>46</v>
      </c>
      <c r="E19" s="20" t="s">
        <v>26</v>
      </c>
      <c r="F19" s="21">
        <v>800000</v>
      </c>
      <c r="G19" s="21">
        <v>30000</v>
      </c>
      <c r="H19" s="21">
        <v>100000</v>
      </c>
      <c r="I19" s="21"/>
      <c r="J19" s="22">
        <v>100000</v>
      </c>
      <c r="K19" s="25"/>
      <c r="L19" s="26"/>
      <c r="M19" s="24"/>
      <c r="N19" s="24">
        <v>1</v>
      </c>
    </row>
    <row r="20" spans="1:14" s="16" customFormat="1" ht="18" customHeight="1">
      <c r="A20" s="27" t="s">
        <v>47</v>
      </c>
      <c r="B20" s="27"/>
      <c r="C20" s="27"/>
      <c r="D20" s="29"/>
      <c r="E20" s="29"/>
      <c r="F20" s="28">
        <f>F21</f>
        <v>15000</v>
      </c>
      <c r="G20" s="28">
        <f>G21</f>
        <v>0</v>
      </c>
      <c r="H20" s="28">
        <f>H21</f>
        <v>15000</v>
      </c>
      <c r="I20" s="28"/>
      <c r="J20" s="14">
        <f>J21</f>
        <v>15000</v>
      </c>
      <c r="K20" s="15"/>
      <c r="L20" s="30"/>
      <c r="M20" s="31"/>
      <c r="N20" s="31"/>
    </row>
    <row r="21" spans="1:14" s="16" customFormat="1" ht="22.5" customHeight="1">
      <c r="A21" s="17" t="s">
        <v>48</v>
      </c>
      <c r="B21" s="18" t="s">
        <v>49</v>
      </c>
      <c r="C21" s="19" t="s">
        <v>50</v>
      </c>
      <c r="D21" s="20" t="s">
        <v>51</v>
      </c>
      <c r="E21" s="20" t="s">
        <v>52</v>
      </c>
      <c r="F21" s="21">
        <v>15000</v>
      </c>
      <c r="G21" s="21">
        <v>0</v>
      </c>
      <c r="H21" s="21">
        <v>15000</v>
      </c>
      <c r="I21" s="21"/>
      <c r="J21" s="22">
        <v>15000</v>
      </c>
      <c r="K21" s="25"/>
      <c r="L21" s="26"/>
      <c r="M21" s="24"/>
      <c r="N21" s="24">
        <v>1</v>
      </c>
    </row>
    <row r="22" spans="1:14" s="16" customFormat="1" ht="20.25" customHeight="1">
      <c r="A22" s="27" t="s">
        <v>53</v>
      </c>
      <c r="B22" s="27"/>
      <c r="C22" s="27"/>
      <c r="D22" s="29"/>
      <c r="E22" s="29"/>
      <c r="F22" s="28">
        <f>F23</f>
        <v>20000</v>
      </c>
      <c r="G22" s="28">
        <f>G23</f>
        <v>0</v>
      </c>
      <c r="H22" s="28">
        <f>H23</f>
        <v>20000</v>
      </c>
      <c r="I22" s="28">
        <v>-20000</v>
      </c>
      <c r="J22" s="14">
        <f>J23</f>
        <v>0</v>
      </c>
      <c r="K22" s="15"/>
      <c r="L22" s="30"/>
      <c r="M22" s="31"/>
      <c r="N22" s="31"/>
    </row>
    <row r="23" spans="1:14" s="16" customFormat="1" ht="18.75" customHeight="1">
      <c r="A23" s="17" t="s">
        <v>54</v>
      </c>
      <c r="B23" s="18" t="s">
        <v>55</v>
      </c>
      <c r="C23" s="19" t="s">
        <v>56</v>
      </c>
      <c r="D23" s="20" t="s">
        <v>57</v>
      </c>
      <c r="E23" s="20" t="s">
        <v>26</v>
      </c>
      <c r="F23" s="21">
        <v>20000</v>
      </c>
      <c r="G23" s="21">
        <v>0</v>
      </c>
      <c r="H23" s="21">
        <v>20000</v>
      </c>
      <c r="I23" s="21">
        <v>-20000</v>
      </c>
      <c r="J23" s="22">
        <f>H23+I23</f>
        <v>0</v>
      </c>
      <c r="K23" s="25"/>
      <c r="L23" s="26"/>
      <c r="M23" s="24"/>
      <c r="N23" s="24">
        <v>1</v>
      </c>
    </row>
    <row r="24" spans="1:14" s="16" customFormat="1" ht="21.75" customHeight="1">
      <c r="A24" s="27" t="s">
        <v>58</v>
      </c>
      <c r="B24" s="27"/>
      <c r="C24" s="27"/>
      <c r="D24" s="29"/>
      <c r="E24" s="29"/>
      <c r="F24" s="28">
        <f>SUM(F25:F29)</f>
        <v>5539274</v>
      </c>
      <c r="G24" s="28">
        <f>SUM(G25:G29)</f>
        <v>62904</v>
      </c>
      <c r="H24" s="28">
        <f>SUM(H25:H29)</f>
        <v>701370</v>
      </c>
      <c r="I24" s="28"/>
      <c r="J24" s="14">
        <f>J25+J26+J27+J28+J29</f>
        <v>701370</v>
      </c>
      <c r="K24" s="15"/>
      <c r="L24" s="30"/>
      <c r="M24" s="31"/>
      <c r="N24" s="31"/>
    </row>
    <row r="25" spans="1:14" s="16" customFormat="1" ht="22.5" customHeight="1">
      <c r="A25" s="17" t="s">
        <v>59</v>
      </c>
      <c r="B25" s="18" t="s">
        <v>60</v>
      </c>
      <c r="C25" s="19" t="s">
        <v>61</v>
      </c>
      <c r="D25" s="20" t="s">
        <v>62</v>
      </c>
      <c r="E25" s="20" t="s">
        <v>26</v>
      </c>
      <c r="F25" s="21">
        <v>4100000</v>
      </c>
      <c r="G25" s="21">
        <v>0</v>
      </c>
      <c r="H25" s="21">
        <v>100000</v>
      </c>
      <c r="I25" s="21"/>
      <c r="J25" s="22">
        <v>100000</v>
      </c>
      <c r="K25" s="23">
        <v>0.62</v>
      </c>
      <c r="L25" s="26"/>
      <c r="M25" s="24"/>
      <c r="N25" s="24">
        <v>0.38</v>
      </c>
    </row>
    <row r="26" spans="1:14" s="16" customFormat="1" ht="27.75">
      <c r="A26" s="17" t="s">
        <v>63</v>
      </c>
      <c r="B26" s="18" t="s">
        <v>64</v>
      </c>
      <c r="C26" s="19" t="s">
        <v>61</v>
      </c>
      <c r="D26" s="20" t="s">
        <v>62</v>
      </c>
      <c r="E26" s="20" t="s">
        <v>26</v>
      </c>
      <c r="F26" s="21">
        <v>62315</v>
      </c>
      <c r="G26" s="21">
        <v>0</v>
      </c>
      <c r="H26" s="21">
        <v>62315</v>
      </c>
      <c r="I26" s="21"/>
      <c r="J26" s="22">
        <v>62315</v>
      </c>
      <c r="K26" s="23"/>
      <c r="L26" s="26"/>
      <c r="M26" s="24"/>
      <c r="N26" s="24">
        <v>1</v>
      </c>
    </row>
    <row r="27" spans="1:14" s="16" customFormat="1" ht="27.75">
      <c r="A27" s="17" t="s">
        <v>65</v>
      </c>
      <c r="B27" s="18" t="s">
        <v>66</v>
      </c>
      <c r="C27" s="19" t="s">
        <v>61</v>
      </c>
      <c r="D27" s="20" t="s">
        <v>67</v>
      </c>
      <c r="E27" s="20" t="s">
        <v>26</v>
      </c>
      <c r="F27" s="21">
        <v>1100000</v>
      </c>
      <c r="G27" s="21">
        <v>0</v>
      </c>
      <c r="H27" s="21">
        <v>325000</v>
      </c>
      <c r="I27" s="21"/>
      <c r="J27" s="22">
        <v>325000</v>
      </c>
      <c r="K27" s="23">
        <v>0.8</v>
      </c>
      <c r="L27" s="26"/>
      <c r="M27" s="24"/>
      <c r="N27" s="24">
        <v>0.2</v>
      </c>
    </row>
    <row r="28" spans="1:14" s="16" customFormat="1" ht="27.75">
      <c r="A28" s="17" t="s">
        <v>68</v>
      </c>
      <c r="B28" s="18" t="s">
        <v>69</v>
      </c>
      <c r="C28" s="19" t="s">
        <v>61</v>
      </c>
      <c r="D28" s="20" t="s">
        <v>67</v>
      </c>
      <c r="E28" s="20" t="s">
        <v>26</v>
      </c>
      <c r="F28" s="21">
        <v>262904</v>
      </c>
      <c r="G28" s="21">
        <v>62904</v>
      </c>
      <c r="H28" s="21">
        <v>200000</v>
      </c>
      <c r="I28" s="21"/>
      <c r="J28" s="22">
        <v>200000</v>
      </c>
      <c r="K28" s="23"/>
      <c r="L28" s="26"/>
      <c r="M28" s="24"/>
      <c r="N28" s="24">
        <v>1</v>
      </c>
    </row>
    <row r="29" spans="1:14" s="16" customFormat="1" ht="18.75">
      <c r="A29" s="17" t="s">
        <v>70</v>
      </c>
      <c r="B29" s="18" t="s">
        <v>71</v>
      </c>
      <c r="C29" s="19" t="s">
        <v>61</v>
      </c>
      <c r="D29" s="20" t="s">
        <v>72</v>
      </c>
      <c r="E29" s="20" t="s">
        <v>26</v>
      </c>
      <c r="F29" s="21">
        <v>14055</v>
      </c>
      <c r="G29" s="21">
        <v>0</v>
      </c>
      <c r="H29" s="21">
        <v>14055</v>
      </c>
      <c r="I29" s="21"/>
      <c r="J29" s="22">
        <v>14055</v>
      </c>
      <c r="K29" s="23"/>
      <c r="L29" s="26"/>
      <c r="M29" s="24"/>
      <c r="N29" s="24">
        <v>1</v>
      </c>
    </row>
    <row r="30" spans="1:14" s="16" customFormat="1" ht="21.75" customHeight="1">
      <c r="A30" s="27" t="s">
        <v>73</v>
      </c>
      <c r="B30" s="27"/>
      <c r="C30" s="27"/>
      <c r="D30" s="29"/>
      <c r="E30" s="29"/>
      <c r="F30" s="28">
        <f>F33</f>
        <v>100000</v>
      </c>
      <c r="G30" s="28">
        <v>0</v>
      </c>
      <c r="H30" s="28">
        <f>H33+H31+H32</f>
        <v>47395</v>
      </c>
      <c r="I30" s="28"/>
      <c r="J30" s="14">
        <f>J31+J32+J33</f>
        <v>47395</v>
      </c>
      <c r="K30" s="15"/>
      <c r="L30" s="30"/>
      <c r="M30" s="31"/>
      <c r="N30" s="31"/>
    </row>
    <row r="31" spans="1:14" s="16" customFormat="1" ht="27.75">
      <c r="A31" s="17" t="s">
        <v>74</v>
      </c>
      <c r="B31" s="32" t="s">
        <v>75</v>
      </c>
      <c r="C31" s="19" t="s">
        <v>76</v>
      </c>
      <c r="D31" s="20" t="s">
        <v>77</v>
      </c>
      <c r="E31" s="20" t="s">
        <v>26</v>
      </c>
      <c r="F31" s="21">
        <v>13115</v>
      </c>
      <c r="G31" s="21">
        <v>0</v>
      </c>
      <c r="H31" s="21">
        <v>13115</v>
      </c>
      <c r="I31" s="21"/>
      <c r="J31" s="22">
        <v>13115</v>
      </c>
      <c r="K31" s="25"/>
      <c r="L31" s="26"/>
      <c r="M31" s="24"/>
      <c r="N31" s="24">
        <v>1</v>
      </c>
    </row>
    <row r="32" spans="1:14" s="16" customFormat="1" ht="36.75">
      <c r="A32" s="17" t="s">
        <v>78</v>
      </c>
      <c r="B32" s="32" t="s">
        <v>79</v>
      </c>
      <c r="C32" s="19" t="s">
        <v>76</v>
      </c>
      <c r="D32" s="20" t="s">
        <v>80</v>
      </c>
      <c r="E32" s="20" t="s">
        <v>26</v>
      </c>
      <c r="F32" s="21">
        <v>1173230</v>
      </c>
      <c r="G32" s="21">
        <v>1143950</v>
      </c>
      <c r="H32" s="21">
        <v>29280</v>
      </c>
      <c r="I32" s="21"/>
      <c r="J32" s="22">
        <v>29280</v>
      </c>
      <c r="K32" s="25"/>
      <c r="L32" s="26"/>
      <c r="M32" s="24"/>
      <c r="N32" s="24">
        <v>1</v>
      </c>
    </row>
    <row r="33" spans="1:14" s="16" customFormat="1" ht="22.5" customHeight="1">
      <c r="A33" s="17" t="s">
        <v>81</v>
      </c>
      <c r="B33" s="18" t="s">
        <v>82</v>
      </c>
      <c r="C33" s="19" t="s">
        <v>76</v>
      </c>
      <c r="D33" s="20" t="s">
        <v>77</v>
      </c>
      <c r="E33" s="20" t="s">
        <v>26</v>
      </c>
      <c r="F33" s="21">
        <v>100000</v>
      </c>
      <c r="G33" s="21">
        <v>0</v>
      </c>
      <c r="H33" s="21">
        <v>5000</v>
      </c>
      <c r="I33" s="21"/>
      <c r="J33" s="22">
        <v>5000</v>
      </c>
      <c r="K33" s="25"/>
      <c r="L33" s="26"/>
      <c r="M33" s="24"/>
      <c r="N33" s="24">
        <v>1</v>
      </c>
    </row>
    <row r="34" spans="1:16" s="41" customFormat="1" ht="15.75" customHeight="1">
      <c r="A34" s="33" t="s">
        <v>83</v>
      </c>
      <c r="B34" s="33"/>
      <c r="C34" s="33"/>
      <c r="D34" s="33"/>
      <c r="E34" s="33"/>
      <c r="F34" s="33"/>
      <c r="G34" s="33"/>
      <c r="H34" s="34">
        <v>1858765</v>
      </c>
      <c r="I34" s="34">
        <v>-11800</v>
      </c>
      <c r="J34" s="35">
        <f>H34+I34</f>
        <v>1846965</v>
      </c>
      <c r="K34" s="36"/>
      <c r="L34" s="37"/>
      <c r="M34" s="38"/>
      <c r="N34" s="39"/>
      <c r="O34" s="40"/>
      <c r="P34" s="40"/>
    </row>
    <row r="35" spans="1:11" ht="14.25" customHeight="1">
      <c r="A35" s="42"/>
      <c r="B35" s="43"/>
      <c r="C35" s="43"/>
      <c r="D35" s="44"/>
      <c r="E35" s="44"/>
      <c r="F35" s="6"/>
      <c r="G35" s="6"/>
      <c r="H35" s="6"/>
      <c r="I35" s="6"/>
      <c r="J35" s="6"/>
      <c r="K35" s="6"/>
    </row>
    <row r="36" spans="1:11" ht="14.25" customHeight="1">
      <c r="A36" s="7"/>
      <c r="B36" s="6"/>
      <c r="C36" s="6"/>
      <c r="D36" s="45"/>
      <c r="E36" s="45"/>
      <c r="F36" s="6"/>
      <c r="G36" s="6"/>
      <c r="H36" s="6"/>
      <c r="I36" s="6"/>
      <c r="J36" s="6"/>
      <c r="K36" s="6"/>
    </row>
    <row r="37" spans="1:11" ht="11.25">
      <c r="A37" s="6"/>
      <c r="B37" s="6"/>
      <c r="C37" s="6"/>
      <c r="D37" s="45"/>
      <c r="E37" s="45"/>
      <c r="F37" s="6"/>
      <c r="G37" s="6"/>
      <c r="H37" s="6"/>
      <c r="I37" s="6"/>
      <c r="J37" s="6"/>
      <c r="K37" s="6"/>
    </row>
    <row r="38" spans="1:11" ht="11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1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1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1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1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1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1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1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1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1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1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1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1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1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1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1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1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</sheetData>
  <mergeCells count="25">
    <mergeCell ref="A4:N4"/>
    <mergeCell ref="A6:A9"/>
    <mergeCell ref="B6:B9"/>
    <mergeCell ref="C6:C9"/>
    <mergeCell ref="D6:D9"/>
    <mergeCell ref="E6:E9"/>
    <mergeCell ref="F6:F9"/>
    <mergeCell ref="G6:G9"/>
    <mergeCell ref="H6:J7"/>
    <mergeCell ref="K6:N6"/>
    <mergeCell ref="K7:K9"/>
    <mergeCell ref="L7:L9"/>
    <mergeCell ref="M7:M9"/>
    <mergeCell ref="N7:N9"/>
    <mergeCell ref="H8:H9"/>
    <mergeCell ref="I8:I9"/>
    <mergeCell ref="J8:J9"/>
    <mergeCell ref="A10:B10"/>
    <mergeCell ref="A15:B15"/>
    <mergeCell ref="A17:B17"/>
    <mergeCell ref="A20:B20"/>
    <mergeCell ref="A22:B22"/>
    <mergeCell ref="A24:B24"/>
    <mergeCell ref="A30:B30"/>
    <mergeCell ref="A34:G34"/>
  </mergeCells>
  <printOptions horizontalCentered="1"/>
  <pageMargins left="0.27569444444444446" right="0.19652777777777777" top="0.5944444444444444" bottom="0.886111111111111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</dc:creator>
  <cp:keywords/>
  <dc:description/>
  <cp:lastModifiedBy>Skarbnik Gminy</cp:lastModifiedBy>
  <cp:lastPrinted>2010-05-17T05:54:53Z</cp:lastPrinted>
  <dcterms:created xsi:type="dcterms:W3CDTF">2010-03-19T06:36:03Z</dcterms:created>
  <dcterms:modified xsi:type="dcterms:W3CDTF">2010-05-17T08:04:18Z</dcterms:modified>
  <cp:category/>
  <cp:version/>
  <cp:contentType/>
  <cp:contentStatus/>
</cp:coreProperties>
</file>